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zygonbaltic-my.sharepoint.com/personal/kristine_zygon_lv/Documents/Bisumuizas sanemtie piedavajumi/Iepirkums _ mēbeles/"/>
    </mc:Choice>
  </mc:AlternateContent>
  <xr:revisionPtr revIDLastSave="0" documentId="8_{3DF14920-D7B9-470A-916F-BE5B52CE542A}" xr6:coauthVersionLast="47" xr6:coauthVersionMax="47" xr10:uidLastSave="{00000000-0000-0000-0000-000000000000}"/>
  <bookViews>
    <workbookView xWindow="-98" yWindow="-98" windowWidth="24196" windowHeight="14476" xr2:uid="{FE7FA511-2867-424B-BBB0-AE5F193E2B68}"/>
  </bookViews>
  <sheets>
    <sheet name="Finanšu piedāvājuma for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L9" i="1"/>
  <c r="L10" i="1"/>
  <c r="L12" i="1"/>
  <c r="L14" i="1"/>
  <c r="L15" i="1"/>
  <c r="L17" i="1"/>
  <c r="L18" i="1"/>
  <c r="L19" i="1"/>
  <c r="L20" i="1"/>
  <c r="L21" i="1"/>
  <c r="L26" i="1"/>
  <c r="L27" i="1"/>
  <c r="L28" i="1"/>
  <c r="L29" i="1"/>
  <c r="L30" i="1"/>
  <c r="L31" i="1"/>
  <c r="L32" i="1"/>
  <c r="L33" i="1"/>
  <c r="L34" i="1"/>
  <c r="L35" i="1"/>
  <c r="G16" i="1"/>
  <c r="L16" i="1" s="1"/>
  <c r="L36" i="1"/>
  <c r="G6" i="1"/>
  <c r="L6" i="1" s="1"/>
  <c r="G26" i="1"/>
  <c r="G23" i="1"/>
  <c r="L23" i="1" s="1"/>
  <c r="G24" i="1"/>
  <c r="L24" i="1" s="1"/>
  <c r="G25" i="1"/>
  <c r="L25" i="1" s="1"/>
  <c r="G21" i="1"/>
  <c r="G22" i="1"/>
  <c r="L22" i="1" s="1"/>
  <c r="G15" i="1"/>
  <c r="G11" i="1"/>
  <c r="L11" i="1" s="1"/>
  <c r="G19" i="1"/>
  <c r="G17" i="1"/>
  <c r="G13" i="1"/>
  <c r="L13" i="1" s="1"/>
  <c r="G7" i="1"/>
  <c r="L7" i="1" s="1"/>
  <c r="L38" i="1" l="1"/>
  <c r="L39" i="1" s="1"/>
  <c r="L40" i="1" s="1"/>
</calcChain>
</file>

<file path=xl/sharedStrings.xml><?xml version="1.0" encoding="utf-8"?>
<sst xmlns="http://schemas.openxmlformats.org/spreadsheetml/2006/main" count="115" uniqueCount="83">
  <si>
    <t>Pozīcija</t>
  </si>
  <si>
    <t>skaits ēkai nr.1</t>
  </si>
  <si>
    <t xml:space="preserve">Krēsli </t>
  </si>
  <si>
    <t xml:space="preserve">TV galdiņš </t>
  </si>
  <si>
    <t>skaits ēkai nr.2</t>
  </si>
  <si>
    <t>skaits ēkai nr.3 (pusēka)</t>
  </si>
  <si>
    <t>Iebūvējamie skapji  istabiņās</t>
  </si>
  <si>
    <t>Margas (norādīts metros)</t>
  </si>
  <si>
    <t>Ēdamgalds 150x75</t>
  </si>
  <si>
    <t xml:space="preserve">Atvilkņu bloks uz riteņiem </t>
  </si>
  <si>
    <t>Iebūvējams skapis istabiņas, kas paredzēts diviem iemītniekiem</t>
  </si>
  <si>
    <t>Skapis personāltelpās</t>
  </si>
  <si>
    <t>Žurnāla galds multifunkcionālā telpā</t>
  </si>
  <si>
    <t>Kumode multifunkcionālā telpā</t>
  </si>
  <si>
    <t>Virtuves iekārta</t>
  </si>
  <si>
    <t>Darba galds darbiniekiem daudzfunkcionālā istabā un personāltelpā</t>
  </si>
  <si>
    <t>Darba galds istabiņās</t>
  </si>
  <si>
    <t>Skapis pie ārdurvīm pretī</t>
  </si>
  <si>
    <t>Skapis pie ārdurvīm kreisajā pusē</t>
  </si>
  <si>
    <t>Nr.</t>
  </si>
  <si>
    <t>Tehnsikais apraksts (prasības)</t>
  </si>
  <si>
    <t>Pretendenta piedāvājums / spēja nodrošināt</t>
  </si>
  <si>
    <t>Piedāvātā cena par vienību (bez PVN)</t>
  </si>
  <si>
    <t>Piedāvātā līgumcena (bez PVN)</t>
  </si>
  <si>
    <t>Kopā ar PVN</t>
  </si>
  <si>
    <t>Kopā EUR, neskaitot PVN*</t>
  </si>
  <si>
    <t>PVN 21%</t>
  </si>
  <si>
    <t>Amatpersonas vai pilnvarotās personas paraksts:</t>
  </si>
  <si>
    <t>Parakstītāja vārds, uzvārds un amats:</t>
  </si>
  <si>
    <t>Pretendenta nosaukums:</t>
  </si>
  <si>
    <t>Datums</t>
  </si>
  <si>
    <t>Peretendenta</t>
  </si>
  <si>
    <t>Kopskaits</t>
  </si>
  <si>
    <t>Orientējošs izskats</t>
  </si>
  <si>
    <t>Plaukts personīgām mantām</t>
  </si>
  <si>
    <t>Plaukts grāmatām</t>
  </si>
  <si>
    <t>Iebūvējamā indukcijas plīts virsma</t>
  </si>
  <si>
    <t>Nepieciešams savietojams ar interjeru. Izturīgam, drošam, nuapaļotiem stūriem un malām, ilgi kalpojošam.</t>
  </si>
  <si>
    <t>Mikroviļņu krasns</t>
  </si>
  <si>
    <t>Laba energoklase savietojams ar interjēru. Zīmolu izvēle jābūt no LG, Samsung, Elektrolux, AEG, Mile, Whirlpool</t>
  </si>
  <si>
    <t>Iebūvējama cepeškrāsns</t>
  </si>
  <si>
    <t>Recirkulācijas tvaika nosūcējs</t>
  </si>
  <si>
    <t>Trauku mazgājamā mašīna</t>
  </si>
  <si>
    <t xml:space="preserve">Laba energoklase savietojams ar interjēru. Zīmolu izvēle jābūt no LG, Samsung, Elektrolux, AEG, Mile, Whirlpool </t>
  </si>
  <si>
    <t>Jaucējkrāns</t>
  </si>
  <si>
    <t>Savietojams ar interjēru.  Zīmols FRANKE vai analogs</t>
  </si>
  <si>
    <t>Izlietne</t>
  </si>
  <si>
    <t>Atkritumu tvertne</t>
  </si>
  <si>
    <t>Savietojams ar interjēru.  Zīmols FRANKE  vai analogs, labāks risinājums.</t>
  </si>
  <si>
    <t>Divviru ledusskapis</t>
  </si>
  <si>
    <t>Hospis telpa (žurnālgalds)</t>
  </si>
  <si>
    <t>Skapju komplekts  medicīnas kabinetā</t>
  </si>
  <si>
    <t>Kafijas galdiņš 1</t>
  </si>
  <si>
    <t>Kafijas galdiņš 2</t>
  </si>
  <si>
    <t>Galda virsma 1500 x 750 x 30 mm izgatavota no mitrumizturīga bērza saplākšņa, kas aplīmēta ar augspiediena 0,8 mm biezu HPL pārklājumu. Nepieciešams viegli kopjama virsma. Sturi noapaļoti, virsmas malas profils R=5 mm. Galda virsmas malas beicētas lakotas, toni saskaņot ar pasūtītāju. Virsma stiprināta uz četrām metāla kājām D=60 mm H=710 mm, kas aprīkotas ar iespēju regulēt augstumā +/- 20 mm, galda izlīmeņošanai, krāsojumu saskaņot ar pasūtītāju. (skatīt rasējumus)</t>
  </si>
  <si>
    <t>Krēsls izgatavots no liekti līmēta bērza saplākšņa detaļām, kājas un roku balsti ir savstarpēji savienoti ar skrūvēm. Liekti līmēto detaļu šķērsgriezums ir ne mazāks kā 30 mm x 35 mm, muguriņa ne mazāk  kā 25 mm bieza. Gan krēsli, gan krēslu rindas ir kompakti savietojamas viena virs otras. Izturīgi roku balsti, kas notur pilna cilvēka svaru pieceļoties no krēsla.Roku balstiem jābūt bez asām malām un noapaļotām. Koka detaļu apdare: beicēts, lakots ar nodilumizturīgu, matētu poliuretāna laku (vai analogu), tonis saskaņojams ar pasūtītāju. Polsterēta un tapsēta sēdīte, audums vai ādas aizvietotājs, viegli kopjams. Nodilumizturība, polsterējuma biezums robežās 25 – 30 mm. Viena krēsls svars ne lielāks par 7 kg. Mēbeļu pamatmateriāls ir saplāksnis B/BB šķira vai augstāka. Pirms mēbeļu izgatavošanas un piegādes pretendents precizē un saskaņo ar Pasūtītāju materiālus, izmērus un toņus. Garantijas laiks vismaz 5 (pieci) gadi no nodošanas ekspluatācijā. (skatīt rasējumus)</t>
  </si>
  <si>
    <t>Galda virsma 1250 x 600 x 30 mm izgatavota no mitrumizturīga bērza saplākšņa, kas aplīmēta ar augspiediena 0,8 mm biezu HPL pārklājumu. Galda virsmas viena no malām var nebūt 90 grādu leņķī, izgatavojama pēc telpas stūra formas. Nepieciešams viegli kopjama virsma. Sturi noapaļoti, virsmas malas profils R=5 mm. Galda virsmas malas beicētas lakotas, toni saskaņot ar pasūtītāju. Virsma stiprināta uz četrām metāla kājām D=60 mm H=710 mm, kas aprīkotas ar iespēju regulēt augstumā +/- 20 mm, galda izlīmeņošanai, krāsojumu saskaņot ar pasūtītāju. (skatīt rasējumus)</t>
  </si>
  <si>
    <t>Žurnāl galda virsma ar diametru 600 mm izgatavota no 30 mm bieza bērza saplākšņa, kas aplīmēta ar 0,8 mm biezu HPL pārklājumu. Kājas izgatavotas no 30 mm bieza bērza saplākšņa, kas zem virsmas stiprinātas savstarpēji puskokā. Žurnālgalda kopējais augstums 450 - 500 mm. Galda virsmas malas un kājas beicētas lakotas, toni saskaņot ar pasūtītāju.(skatīt rasējumus)</t>
  </si>
  <si>
    <t>Žurnāl galda virsma ovālas formas ar izmēru 800 x 600 mm izgatavota no 30 mm bieza bērza saplākšņa, kas aplīmēta ar 0,8 mm biezu HPL pārklājumu. Kājas izgatavotas no 30 mm bieza bērza saplākšņa, kas zem virsmas stiprinātas savstarpēji puskokā. Žurnālgalda kopējais augstums 450 - 500 mm. Galda virsmas malas un kājas beicētas lakotas, toni saskaņot ar pasūtītāju. (skatīt rasējumus)</t>
  </si>
  <si>
    <t>TV skapja virsmas izgatavotas no 30 mm bieza bērza saplākšņa, korpuss un vertikālais vairogs no 18 mm bieza bērza saplākšņa, kas paredzēts TV ekrāna papildus fiksācijai. Stilsitiski savietots ar pārējām mēbelēm ar ēdamgaldu, žurnālgaldiņu un virtuvi. Nepieciešams, lai var uzlikt uz 65 collas lielu TV,  uz ritenīšiem, kas aprīkotu ar bremzi, spēj izturēt atspiešanos, piedāvāt specifisku risinājumu TV nostprināšanai - pārvietojot lai to nav iespējas apgāzt. TV galds beicētas lakotas, toni saskaņot ar pasūtītāju. (skatīt rasējumus)</t>
  </si>
  <si>
    <t>Drēbju skapis ar 2 veramām durvīm. Korpuss izgatavots no vismaz 18mm bieza bērza saplākšņa, virsma 30 mm bieza bērza saplākšņa. Durvis izgatavotas no vismaz 18 mm bieza MDF, kas finierēts ar drāzto bērza skaidu, maliņas naturāls saplāksnis. Skapja vienā pusē ir paredzēti plaukti aksesuāru novietošanai. Skapim balstīts uz slēptām regulējamām kājām.  Korpusa detaļas savstarpēji fiksētas ar ekscetra savilcējiem un koka tapām. Papildus kimode ar plauktiem un veramām durvīm, slēdzams. Apdare: beicēts, lakots ar nodilumizturīgu, matētu poliuretāna laku, tonis saskaņojams ar pasūtītāju. (skatīt rasējumus)</t>
  </si>
  <si>
    <t>Iebūvējams garderobes skapis. Izgatavots no 18 mm bieza laminēta mitrumizturīga bērza saplākšņa. Skapis izgatavots no divām atsevišķām daļām: apakša un antresols ar kopējiem izmēriem  2870 mm augsts x 2500 mm plats x 600 mm dziļš (nišas izmēri pirms izgatavošanas jāprecizē dzīvē).  Apakšējā daļā paredzēt vietu iebūvējamam leduskapim, atvilktni mazajai veļai, plaukti drēbēm, drēbju pakaramais stienis un atvērtajā daļā paredzēt vietu staigulim. Skapja apakša bez grīdas, viegli uzkopjama. Augšā antresols ar verām durvīm un vaļējiem plauktiem dažādu mantu glabāšanai. Pirms mēbeļu izgatavošanas un piegādes pretendents precizē un saskaņo ar Pasūtītāju materiālus, izmērus un toņus. (skatīt rasējumus)</t>
  </si>
  <si>
    <t>Iebūvējams garderobes skapis. Izgatavots no laminēta 18 mm bieza mitrumizturīga bērza saplākšņa. Skapis izgatavots no divām atsevišķām daļām: apakša un antresols ar kopējiem izmēriem  2870 mm augsts x 1200 mm plats x 600 mm dziļš (nišas izmēri pirms izgatavošanas jāprecizē dzīvē).  Apakšējā daļā paredzēt vietu iebūvējamam leduskapim, atvilktni mazajai veļai, plaukti drēbēm, drēbju pakaramais stienis un atvērtajā daļā paredzēt vietu staigulim. Skapja apakša bez grīdas, viegli uzkopjama. Augšā antresols ar verām durvīm un  plauktiem dažādu mantu glabāšanai. Pirms mēbeļu izgatavošanas un piegādes pretendents precizē un saskaņo ar Pasūtītāju materiālus, izmērus un toņus. (skatīt rasējumus)</t>
  </si>
  <si>
    <t>Drēbju skapis ar 2 veramām durvīm. Korpuss izgatavots no vismaz 18mm bieza bērza saplākšņa, virsma 30 mm bieza bērza saplākšņa. Durvis izgatavotas no vismaz 18 mm bieza MDF, kas finierēts ar drāzto bērza skaidu, maliņas naturāls saplāksnis. Skapja vienā pusē ir paredzēti plaukti aksesuāru novietošanai. Skapim balstīts uz slēptām regulējamām kājām.  Korpusa detaļas savstarpēji fiksētas ar ekscetra savilcējiem un koka tapām. Apdare: beicēts, lakots ar nodilumizturīgu, matētu poliuretāna laku, tonis saskaņojams ar pasūtītāju. (skatīt rasējumus)</t>
  </si>
  <si>
    <t>Drēbju skapis un dokumentu skapji aprīkoti ar veramām durvīm, atvilktnēm un failu atvilktnēm. Korpuss izgatavots no vismaz 18mm bieza bērza saplākšņa, virsmas 30 mm bieza bērza saplākšņa. Durvis izgatavotas no vismaz 18 mm bieza MDF, kas finierēts ar drāzto bērza skaidu, maliņas naturāls saplāksnis. Skapji balstīti uz slēptām regulējamām kājām.  Korpusa detaļas savstarpēji fiksētas ar ekscetra savilcējiem un koka tapām. Apdare: beicēts, lakots ar nodilumizturīgu, matētu poliuretāna laku, tonis saskaņojams ar pasūtītāju. (skatīt rasējumus)</t>
  </si>
  <si>
    <t>Plaukts katrā istabiņā, kurš pildītu funkcijas, kā fotogrāfiju un grāmatu novietne. Jābūt  vienādā stilā ar parējo interjēru, vismaz 18 mm biezam, izturīgam pret slodzi. Nuapaļotas malas. Pie sienas stiprināms, kas izgatavot  no 18 mm bieza mitrumizturīga bērza saplākšņa. Pirms mēbeļu izgatavošanas un piegādes pretendents precizē un saskaņo ar Pasūtītāju materiālus, izmērus un toņus. (skatīt rasējumus)</t>
  </si>
  <si>
    <t xml:space="preserve">Atvilktņu bloka virsma izgatavota no 30 mm bieza bērza saplākšņa, korpuss  no 18mm bieza bērza saplākšņa. Atvilktņu furnitūra - metāla, ar stop control sistēmu, vadotnes ar bremzēšanas mehānismu, viena atvilktne - ar rakstāmlietu organizācijas ieliktni, bloks aprīkots ar centrālo atslēgu, gumijas riteņi, kur priekšējie- ar bremzi. Apdare: beicēts, lakots ar nodilumizturīgu, matētu poliuretāna laku, tonis saskaņojams ar pasūtītāju. (skatīt rasējumus)
</t>
  </si>
  <si>
    <t>Margas izgatavotas no bērza saplākšņa ar šķērsgriezumu 50 x 70 mm. Stiprinātas pie sienas ar kronšteiniem.  Apdare: beicēts, lakots ar nodilumizturīgu, matētu poliuretāna laku, tonis saskaņojams ar pasūtītāju. (skatīt rasējumus)</t>
  </si>
  <si>
    <t>Galda virsma 1750 x 1200 x 30 mm izgatavota no mitrumizturīga bērza saplākšņa. Starp galda kājām nosegpaneļi kājām, kas izgatavoti no 18 mm bieza bērza saplākšņa. Sturi noapaļoti, virsmas malas profilu saskaņot ar pasūtītāju. Galda virsma un nosegpaneļi beicēti, lakotai, toni saskaņot ar pasūtītāju. Virsma stiprināta uz četrām metāla kājām D=60 mm H=710 mm, kas aprīkotas ar iespēju regulēt augstumā +/- 20 mm, galda izlīmeņošanai, krāsojumu saskaņot ar pasūtītāju. (skatīt rasējumus)</t>
  </si>
  <si>
    <t>Žurnālu galds 1000mm garš un 500mm plats. Izturīgs viegli kopjams  izturīga virsma un kājas, virsmas biezums vismaz 30 mm saplāksnis. Nuapaļotas malas un stūri. Paredzēt pret slodzi, ja cilvēks atspiežas ar pilna cilveka svaru. Apdare: beicēts, lakots ar nodilumizturīgu, matētu poliuretāna laku, tonis saskaņojams ar pasūtītāju. (skatīt rasējumus)</t>
  </si>
  <si>
    <t>Žurnālu galds 1200 mm garš un 600mm plats. Izturīgs viegli kopjams  izturīga virsma un kājas, virsmas biezums vismaz 30 mm saplāksnis. Nuapaļotas malas un stūri. Paredzēt pret slodzi, ja cilvēks atspiežas ar pilna cilveka svaru. Apdare: beicēts, lakots ar nodilumizturīgu, matētu poliuretāna laku, tonis saskaņojams ar pasūtītāju. (skatīt rasējumus)</t>
  </si>
  <si>
    <t>Dokumentu skapis aprīkoti arrullo žalūzijas durvīm. Korpuss izgatavots no vismaz 18mm bieza bērza saplākšņa, virsmas 30 mm bieza bērza saplākšņa.  Skapis balstīti uz slēptām regulējamām kājām.  Korpusa detaļas savstarpēji fiksētas ar ekscetra savilcējiem un koka tapām. Apdare: beicēts, lakots ar nodilumizturīgu, matētu poliuretāna laku, tonis saskaņojams ar pasūtītāju. (skatīt rasējumus)</t>
  </si>
  <si>
    <t>Virtuves skapju korpusi izgatavoti no 18 mm bieza mitrumizturīga laminētā saplākšņa. Virsma un sienas paneļi izgatavoti no bērza saplākšņa, kas aplīmēti ar 0,8 mm  biezu HPL. Fasādes izgatavotas no vismaz 18 mm bieza MDF, kas finierēts ar drāzto bērza skaidu, maliņas naturāls saplāksnis. Apdare: beicēts, lakots ar nodilumizturīgu, matētu poliuretāna laku, tonis saskaņojams ar pasūtītāju. (skatīt rasējumus)</t>
  </si>
  <si>
    <t>Iebūvējams skapis. Izgatavots no 18 mm bieza laminēta mitrumizturīga bērza saplākšņa. (nišas izmēri pirms izgatavošanas jāprecizē dzīvē).  Apakšējā daļa slēdzama ar rullo žalūzijām, augšējie plaukti paredzēti mantu un drēbju uzglabāšnai slēdzami ar durvīm. Skapja apakša bez grīdas, viegli uzkopjama. Pirms mēbeļu izgatavošanas un piegādes pretendents precizē un saskaņo ar Pasūtītāju materiālus, izmērus un toņus. (skatīt rasējumus)</t>
  </si>
  <si>
    <t>Mēbeļu komplekts izgatavots no 30 mm bieza bērza saplākšņa. Paredzēts virsdrēbju izvietošanai. Pirms mēbeļu izgatavošanas un piegādes pretendents precizē un saskaņo ar Pasūtītāju materiālus, izmērus un toņus. (skatīt rasējumus)</t>
  </si>
  <si>
    <t>Grāmatu plaukts izgatavots no 18 mm bieza bērza saplākšņa. Plaukta konfigurāciju un izmērus precizēt dabā pēc fakta. Pirms mēbeļu izgatavošanas un piegādes pretendents precizē un saskaņo izmērus un toņus. (skatīt rasējumus)</t>
  </si>
  <si>
    <t>Multifunkcionālā telpa</t>
  </si>
  <si>
    <t>piedāvājums parakstīts ar drošu elektronisko parakstu</t>
  </si>
  <si>
    <t>Nepieciešamais piegādes laiks</t>
  </si>
  <si>
    <t>Finanšu PIEDĀVĀJUMS</t>
  </si>
  <si>
    <t>līdz 10.04.2026.</t>
  </si>
  <si>
    <t>pēc ne-pieciešamības līdz 30.12.2026.</t>
  </si>
  <si>
    <t>pēc nepieciešamības līdz 30.12.2026.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</si>
</sst>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2"/>
      <color theme="1"/>
      <name val="Aptos Narrow"/>
      <family val="2"/>
      <scheme val="minor"/>
    </font>
    <font>
      <b/>
      <sz val="11"/>
      <color rgb="FF000000"/>
      <name val="Times New Roman"/>
      <family val="1"/>
      <charset val="186"/>
    </font>
    <font>
      <sz val="11"/>
      <color theme="1"/>
      <name val="Times New Roman"/>
      <family val="1"/>
      <charset val="186"/>
    </font>
    <font>
      <b/>
      <u/>
      <sz val="11"/>
      <color rgb="FF000000"/>
      <name val="Times New Roman"/>
      <family val="1"/>
      <charset val="186"/>
    </font>
    <font>
      <sz val="10"/>
      <color theme="1"/>
      <name val="Aptos Narrow"/>
      <family val="2"/>
      <scheme val="minor"/>
    </font>
    <font>
      <sz val="10"/>
      <color theme="1"/>
      <name val="Times New Roman"/>
      <family val="1"/>
      <charset val="186"/>
    </font>
    <font>
      <sz val="10"/>
      <color rgb="FF000000"/>
      <name val="Times New Roman"/>
      <family val="1"/>
      <charset val="186"/>
    </font>
    <font>
      <sz val="12"/>
      <color rgb="FFFF0000"/>
      <name val="Aptos Narrow"/>
      <family val="2"/>
      <scheme val="minor"/>
    </font>
    <font>
      <sz val="8"/>
      <name val="Aptos Narrow"/>
      <family val="2"/>
      <scheme val="minor"/>
    </font>
    <font>
      <sz val="12"/>
      <color rgb="FF00B050"/>
      <name val="Aptos Narrow"/>
      <family val="2"/>
      <scheme val="minor"/>
    </font>
    <font>
      <sz val="11"/>
      <color theme="1"/>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1">
    <xf numFmtId="0" fontId="0" fillId="0" borderId="0" xfId="0"/>
    <xf numFmtId="0" fontId="3" fillId="0" borderId="0" xfId="0" applyFont="1" applyFill="1" applyAlignment="1">
      <alignment horizontal="left" vertical="top"/>
    </xf>
    <xf numFmtId="0" fontId="0" fillId="0" borderId="0" xfId="0" applyFill="1" applyBorder="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xf numFmtId="0" fontId="1" fillId="0" borderId="0" xfId="0" applyFont="1" applyFill="1" applyAlignment="1">
      <alignment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7" fillId="0" borderId="0" xfId="0" applyFont="1" applyFill="1"/>
    <xf numFmtId="0" fontId="9" fillId="0" borderId="0" xfId="0" applyFont="1" applyFill="1"/>
    <xf numFmtId="164" fontId="10" fillId="0" borderId="1" xfId="0" applyNumberFormat="1" applyFont="1" applyFill="1" applyBorder="1" applyAlignment="1">
      <alignment horizontal="left" vertical="top"/>
    </xf>
    <xf numFmtId="0" fontId="10" fillId="0" borderId="0" xfId="0" applyFont="1" applyFill="1" applyAlignment="1">
      <alignment horizontal="left" vertical="top"/>
    </xf>
    <xf numFmtId="0" fontId="10" fillId="0" borderId="0" xfId="0" applyFont="1" applyFill="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horizontal="left" vertical="top" wrapText="1"/>
    </xf>
    <xf numFmtId="0" fontId="4"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2" fillId="0" borderId="0" xfId="0" applyFont="1" applyFill="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wrapText="1"/>
    </xf>
    <xf numFmtId="0" fontId="2" fillId="0" borderId="1"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xf>
    <xf numFmtId="0" fontId="1" fillId="0" borderId="0" xfId="0" applyFont="1" applyFill="1" applyAlignment="1">
      <alignment horizontal="center" vertical="top"/>
    </xf>
  </cellXfs>
  <cellStyles count="1">
    <cellStyle name="Normal" xfId="0" builtinId="0"/>
  </cellStyles>
  <dxfs count="28">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dxf>
    <dxf>
      <border outline="0">
        <bottom style="thin">
          <color indexed="64"/>
        </bottom>
      </border>
    </dxf>
    <dxf>
      <border outline="0">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emf"/><Relationship Id="rId5" Type="http://schemas.openxmlformats.org/officeDocument/2006/relationships/image" Target="../media/image5.png"/><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png"/><Relationship Id="rId19" Type="http://schemas.openxmlformats.org/officeDocument/2006/relationships/image" Target="../media/image19.emf"/><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193262</xdr:colOff>
      <xdr:row>5</xdr:row>
      <xdr:rowOff>265715</xdr:rowOff>
    </xdr:from>
    <xdr:to>
      <xdr:col>0</xdr:col>
      <xdr:colOff>1583644</xdr:colOff>
      <xdr:row>5</xdr:row>
      <xdr:rowOff>1011887</xdr:rowOff>
    </xdr:to>
    <xdr:pic>
      <xdr:nvPicPr>
        <xdr:cNvPr id="2" name="Picture 1">
          <a:extLst>
            <a:ext uri="{FF2B5EF4-FFF2-40B4-BE49-F238E27FC236}">
              <a16:creationId xmlns:a16="http://schemas.microsoft.com/office/drawing/2014/main" id="{6BE8D56B-DAF2-C946-98AD-67AE7FF430C3}"/>
            </a:ext>
          </a:extLst>
        </xdr:cNvPr>
        <xdr:cNvPicPr>
          <a:picLocks noChangeAspect="1"/>
        </xdr:cNvPicPr>
      </xdr:nvPicPr>
      <xdr:blipFill>
        <a:blip xmlns:r="http://schemas.openxmlformats.org/officeDocument/2006/relationships" r:embed="rId1"/>
        <a:stretch>
          <a:fillRect/>
        </a:stretch>
      </xdr:blipFill>
      <xdr:spPr>
        <a:xfrm>
          <a:off x="193262" y="2781557"/>
          <a:ext cx="1390382" cy="738552"/>
        </a:xfrm>
        <a:prstGeom prst="rect">
          <a:avLst/>
        </a:prstGeom>
      </xdr:spPr>
    </xdr:pic>
    <xdr:clientData/>
  </xdr:twoCellAnchor>
  <xdr:twoCellAnchor editAs="oneCell">
    <xdr:from>
      <xdr:col>0</xdr:col>
      <xdr:colOff>172818</xdr:colOff>
      <xdr:row>6</xdr:row>
      <xdr:rowOff>526474</xdr:rowOff>
    </xdr:from>
    <xdr:to>
      <xdr:col>1</xdr:col>
      <xdr:colOff>26635</xdr:colOff>
      <xdr:row>6</xdr:row>
      <xdr:rowOff>2038135</xdr:rowOff>
    </xdr:to>
    <xdr:pic>
      <xdr:nvPicPr>
        <xdr:cNvPr id="3" name="Picture 2">
          <a:extLst>
            <a:ext uri="{FF2B5EF4-FFF2-40B4-BE49-F238E27FC236}">
              <a16:creationId xmlns:a16="http://schemas.microsoft.com/office/drawing/2014/main" id="{665F9144-ADF9-0946-9009-E6DF9B704E4D}"/>
            </a:ext>
          </a:extLst>
        </xdr:cNvPr>
        <xdr:cNvPicPr>
          <a:picLocks noChangeAspect="1"/>
        </xdr:cNvPicPr>
      </xdr:nvPicPr>
      <xdr:blipFill>
        <a:blip xmlns:r="http://schemas.openxmlformats.org/officeDocument/2006/relationships" r:embed="rId2"/>
        <a:stretch>
          <a:fillRect/>
        </a:stretch>
      </xdr:blipFill>
      <xdr:spPr>
        <a:xfrm>
          <a:off x="172818" y="4709191"/>
          <a:ext cx="1499985" cy="1511661"/>
        </a:xfrm>
        <a:prstGeom prst="rect">
          <a:avLst/>
        </a:prstGeom>
      </xdr:spPr>
    </xdr:pic>
    <xdr:clientData/>
  </xdr:twoCellAnchor>
  <xdr:twoCellAnchor editAs="oneCell">
    <xdr:from>
      <xdr:col>0</xdr:col>
      <xdr:colOff>207644</xdr:colOff>
      <xdr:row>7</xdr:row>
      <xdr:rowOff>153429</xdr:rowOff>
    </xdr:from>
    <xdr:to>
      <xdr:col>0</xdr:col>
      <xdr:colOff>1622919</xdr:colOff>
      <xdr:row>7</xdr:row>
      <xdr:rowOff>1123584</xdr:rowOff>
    </xdr:to>
    <xdr:pic>
      <xdr:nvPicPr>
        <xdr:cNvPr id="4" name="Picture 3">
          <a:extLst>
            <a:ext uri="{FF2B5EF4-FFF2-40B4-BE49-F238E27FC236}">
              <a16:creationId xmlns:a16="http://schemas.microsoft.com/office/drawing/2014/main" id="{1D10615D-E340-5446-AE98-056720249978}"/>
            </a:ext>
          </a:extLst>
        </xdr:cNvPr>
        <xdr:cNvPicPr>
          <a:picLocks noChangeAspect="1"/>
        </xdr:cNvPicPr>
      </xdr:nvPicPr>
      <xdr:blipFill>
        <a:blip xmlns:r="http://schemas.openxmlformats.org/officeDocument/2006/relationships" r:embed="rId1"/>
        <a:stretch>
          <a:fillRect/>
        </a:stretch>
      </xdr:blipFill>
      <xdr:spPr>
        <a:xfrm>
          <a:off x="207644" y="6417152"/>
          <a:ext cx="1422895" cy="966345"/>
        </a:xfrm>
        <a:prstGeom prst="rect">
          <a:avLst/>
        </a:prstGeom>
      </xdr:spPr>
    </xdr:pic>
    <xdr:clientData/>
  </xdr:twoCellAnchor>
  <xdr:twoCellAnchor editAs="oneCell">
    <xdr:from>
      <xdr:col>0</xdr:col>
      <xdr:colOff>104611</xdr:colOff>
      <xdr:row>16</xdr:row>
      <xdr:rowOff>2303</xdr:rowOff>
    </xdr:from>
    <xdr:to>
      <xdr:col>1</xdr:col>
      <xdr:colOff>50133</xdr:colOff>
      <xdr:row>16</xdr:row>
      <xdr:rowOff>988310</xdr:rowOff>
    </xdr:to>
    <xdr:pic>
      <xdr:nvPicPr>
        <xdr:cNvPr id="7" name="Picture 6">
          <a:extLst>
            <a:ext uri="{FF2B5EF4-FFF2-40B4-BE49-F238E27FC236}">
              <a16:creationId xmlns:a16="http://schemas.microsoft.com/office/drawing/2014/main" id="{A775C071-33E9-0A4B-9AC6-DA8BD8C12800}"/>
            </a:ext>
          </a:extLst>
        </xdr:cNvPr>
        <xdr:cNvPicPr>
          <a:picLocks noChangeAspect="1"/>
        </xdr:cNvPicPr>
      </xdr:nvPicPr>
      <xdr:blipFill>
        <a:blip xmlns:r="http://schemas.openxmlformats.org/officeDocument/2006/relationships" r:embed="rId3"/>
        <a:stretch>
          <a:fillRect/>
        </a:stretch>
      </xdr:blipFill>
      <xdr:spPr>
        <a:xfrm>
          <a:off x="104611" y="13553622"/>
          <a:ext cx="1584070" cy="1016487"/>
        </a:xfrm>
        <a:prstGeom prst="rect">
          <a:avLst/>
        </a:prstGeom>
      </xdr:spPr>
    </xdr:pic>
    <xdr:clientData/>
  </xdr:twoCellAnchor>
  <xdr:twoCellAnchor editAs="oneCell">
    <xdr:from>
      <xdr:col>0</xdr:col>
      <xdr:colOff>0</xdr:colOff>
      <xdr:row>35</xdr:row>
      <xdr:rowOff>104112</xdr:rowOff>
    </xdr:from>
    <xdr:to>
      <xdr:col>1</xdr:col>
      <xdr:colOff>222969</xdr:colOff>
      <xdr:row>35</xdr:row>
      <xdr:rowOff>2151010</xdr:rowOff>
    </xdr:to>
    <xdr:pic>
      <xdr:nvPicPr>
        <xdr:cNvPr id="9" name="Picture 8">
          <a:extLst>
            <a:ext uri="{FF2B5EF4-FFF2-40B4-BE49-F238E27FC236}">
              <a16:creationId xmlns:a16="http://schemas.microsoft.com/office/drawing/2014/main" id="{CCFA688E-871C-E14D-B1C0-12475B7B18EA}"/>
            </a:ext>
          </a:extLst>
        </xdr:cNvPr>
        <xdr:cNvPicPr>
          <a:picLocks noChangeAspect="1"/>
        </xdr:cNvPicPr>
      </xdr:nvPicPr>
      <xdr:blipFill>
        <a:blip xmlns:r="http://schemas.openxmlformats.org/officeDocument/2006/relationships" r:embed="rId4"/>
        <a:stretch>
          <a:fillRect/>
        </a:stretch>
      </xdr:blipFill>
      <xdr:spPr>
        <a:xfrm>
          <a:off x="0" y="35231475"/>
          <a:ext cx="1862532" cy="2035468"/>
        </a:xfrm>
        <a:prstGeom prst="rect">
          <a:avLst/>
        </a:prstGeom>
      </xdr:spPr>
    </xdr:pic>
    <xdr:clientData/>
  </xdr:twoCellAnchor>
  <xdr:twoCellAnchor editAs="oneCell">
    <xdr:from>
      <xdr:col>0</xdr:col>
      <xdr:colOff>62384</xdr:colOff>
      <xdr:row>27</xdr:row>
      <xdr:rowOff>28051</xdr:rowOff>
    </xdr:from>
    <xdr:to>
      <xdr:col>1</xdr:col>
      <xdr:colOff>124966</xdr:colOff>
      <xdr:row>27</xdr:row>
      <xdr:rowOff>1256043</xdr:rowOff>
    </xdr:to>
    <xdr:pic>
      <xdr:nvPicPr>
        <xdr:cNvPr id="10" name="Picture 9">
          <a:extLst>
            <a:ext uri="{FF2B5EF4-FFF2-40B4-BE49-F238E27FC236}">
              <a16:creationId xmlns:a16="http://schemas.microsoft.com/office/drawing/2014/main" id="{033A1F94-3FFD-284B-89C5-7A59FD3A83BB}"/>
            </a:ext>
          </a:extLst>
        </xdr:cNvPr>
        <xdr:cNvPicPr>
          <a:picLocks noChangeAspect="1"/>
        </xdr:cNvPicPr>
      </xdr:nvPicPr>
      <xdr:blipFill>
        <a:blip xmlns:r="http://schemas.openxmlformats.org/officeDocument/2006/relationships" r:embed="rId5"/>
        <a:stretch>
          <a:fillRect/>
        </a:stretch>
      </xdr:blipFill>
      <xdr:spPr>
        <a:xfrm>
          <a:off x="62384" y="25107062"/>
          <a:ext cx="1723990" cy="1227992"/>
        </a:xfrm>
        <a:prstGeom prst="rect">
          <a:avLst/>
        </a:prstGeom>
      </xdr:spPr>
    </xdr:pic>
    <xdr:clientData/>
  </xdr:twoCellAnchor>
  <xdr:twoCellAnchor editAs="oneCell">
    <xdr:from>
      <xdr:col>0</xdr:col>
      <xdr:colOff>138305</xdr:colOff>
      <xdr:row>29</xdr:row>
      <xdr:rowOff>164962</xdr:rowOff>
    </xdr:from>
    <xdr:to>
      <xdr:col>1</xdr:col>
      <xdr:colOff>50132</xdr:colOff>
      <xdr:row>29</xdr:row>
      <xdr:rowOff>1431037</xdr:rowOff>
    </xdr:to>
    <xdr:pic>
      <xdr:nvPicPr>
        <xdr:cNvPr id="11" name="Picture 10">
          <a:extLst>
            <a:ext uri="{FF2B5EF4-FFF2-40B4-BE49-F238E27FC236}">
              <a16:creationId xmlns:a16="http://schemas.microsoft.com/office/drawing/2014/main" id="{B70124F1-2CD7-104B-B922-13778AE6B56C}"/>
            </a:ext>
          </a:extLst>
        </xdr:cNvPr>
        <xdr:cNvPicPr>
          <a:picLocks noChangeAspect="1"/>
        </xdr:cNvPicPr>
      </xdr:nvPicPr>
      <xdr:blipFill>
        <a:blip xmlns:r="http://schemas.openxmlformats.org/officeDocument/2006/relationships" r:embed="rId6"/>
        <a:stretch>
          <a:fillRect/>
        </a:stretch>
      </xdr:blipFill>
      <xdr:spPr>
        <a:xfrm>
          <a:off x="138305" y="27630457"/>
          <a:ext cx="1550375" cy="1260360"/>
        </a:xfrm>
        <a:prstGeom prst="rect">
          <a:avLst/>
        </a:prstGeom>
      </xdr:spPr>
    </xdr:pic>
    <xdr:clientData/>
  </xdr:twoCellAnchor>
  <xdr:twoCellAnchor editAs="oneCell">
    <xdr:from>
      <xdr:col>0</xdr:col>
      <xdr:colOff>421333</xdr:colOff>
      <xdr:row>30</xdr:row>
      <xdr:rowOff>53311</xdr:rowOff>
    </xdr:from>
    <xdr:to>
      <xdr:col>1</xdr:col>
      <xdr:colOff>160498</xdr:colOff>
      <xdr:row>30</xdr:row>
      <xdr:rowOff>667288</xdr:rowOff>
    </xdr:to>
    <xdr:pic>
      <xdr:nvPicPr>
        <xdr:cNvPr id="12" name="Picture 11">
          <a:extLst>
            <a:ext uri="{FF2B5EF4-FFF2-40B4-BE49-F238E27FC236}">
              <a16:creationId xmlns:a16="http://schemas.microsoft.com/office/drawing/2014/main" id="{54F77EF1-28E7-A54D-93EC-DD198BBCCF6E}"/>
            </a:ext>
          </a:extLst>
        </xdr:cNvPr>
        <xdr:cNvPicPr>
          <a:picLocks noChangeAspect="1"/>
        </xdr:cNvPicPr>
      </xdr:nvPicPr>
      <xdr:blipFill>
        <a:blip xmlns:r="http://schemas.openxmlformats.org/officeDocument/2006/relationships" r:embed="rId7"/>
        <a:stretch>
          <a:fillRect/>
        </a:stretch>
      </xdr:blipFill>
      <xdr:spPr>
        <a:xfrm>
          <a:off x="421333" y="29123751"/>
          <a:ext cx="1392953" cy="606357"/>
        </a:xfrm>
        <a:prstGeom prst="rect">
          <a:avLst/>
        </a:prstGeom>
      </xdr:spPr>
    </xdr:pic>
    <xdr:clientData/>
  </xdr:twoCellAnchor>
  <xdr:twoCellAnchor editAs="oneCell">
    <xdr:from>
      <xdr:col>0</xdr:col>
      <xdr:colOff>13957</xdr:colOff>
      <xdr:row>28</xdr:row>
      <xdr:rowOff>67240</xdr:rowOff>
    </xdr:from>
    <xdr:to>
      <xdr:col>1</xdr:col>
      <xdr:colOff>182075</xdr:colOff>
      <xdr:row>28</xdr:row>
      <xdr:rowOff>1009691</xdr:rowOff>
    </xdr:to>
    <xdr:pic>
      <xdr:nvPicPr>
        <xdr:cNvPr id="13" name="Picture 12">
          <a:extLst>
            <a:ext uri="{FF2B5EF4-FFF2-40B4-BE49-F238E27FC236}">
              <a16:creationId xmlns:a16="http://schemas.microsoft.com/office/drawing/2014/main" id="{F8051AA3-11F5-C343-8878-B803165254E2}"/>
            </a:ext>
          </a:extLst>
        </xdr:cNvPr>
        <xdr:cNvPicPr>
          <a:picLocks noChangeAspect="1"/>
        </xdr:cNvPicPr>
      </xdr:nvPicPr>
      <xdr:blipFill>
        <a:blip xmlns:r="http://schemas.openxmlformats.org/officeDocument/2006/relationships" r:embed="rId8"/>
        <a:stretch>
          <a:fillRect/>
        </a:stretch>
      </xdr:blipFill>
      <xdr:spPr>
        <a:xfrm>
          <a:off x="13957" y="26458119"/>
          <a:ext cx="1814286" cy="934831"/>
        </a:xfrm>
        <a:prstGeom prst="rect">
          <a:avLst/>
        </a:prstGeom>
      </xdr:spPr>
    </xdr:pic>
    <xdr:clientData/>
  </xdr:twoCellAnchor>
  <xdr:twoCellAnchor editAs="oneCell">
    <xdr:from>
      <xdr:col>0</xdr:col>
      <xdr:colOff>422869</xdr:colOff>
      <xdr:row>31</xdr:row>
      <xdr:rowOff>48289</xdr:rowOff>
    </xdr:from>
    <xdr:to>
      <xdr:col>0</xdr:col>
      <xdr:colOff>1540880</xdr:colOff>
      <xdr:row>31</xdr:row>
      <xdr:rowOff>1006224</xdr:rowOff>
    </xdr:to>
    <xdr:pic>
      <xdr:nvPicPr>
        <xdr:cNvPr id="14" name="Picture 13">
          <a:extLst>
            <a:ext uri="{FF2B5EF4-FFF2-40B4-BE49-F238E27FC236}">
              <a16:creationId xmlns:a16="http://schemas.microsoft.com/office/drawing/2014/main" id="{DCB3CA21-ED43-AA4D-BA65-0C902234965A}"/>
            </a:ext>
          </a:extLst>
        </xdr:cNvPr>
        <xdr:cNvPicPr>
          <a:picLocks noChangeAspect="1"/>
        </xdr:cNvPicPr>
      </xdr:nvPicPr>
      <xdr:blipFill>
        <a:blip xmlns:r="http://schemas.openxmlformats.org/officeDocument/2006/relationships" r:embed="rId9"/>
        <a:stretch>
          <a:fillRect/>
        </a:stretch>
      </xdr:blipFill>
      <xdr:spPr>
        <a:xfrm>
          <a:off x="422869" y="29802575"/>
          <a:ext cx="1112296" cy="965555"/>
        </a:xfrm>
        <a:prstGeom prst="rect">
          <a:avLst/>
        </a:prstGeom>
      </xdr:spPr>
    </xdr:pic>
    <xdr:clientData/>
  </xdr:twoCellAnchor>
  <xdr:twoCellAnchor editAs="oneCell">
    <xdr:from>
      <xdr:col>0</xdr:col>
      <xdr:colOff>97692</xdr:colOff>
      <xdr:row>34</xdr:row>
      <xdr:rowOff>40611</xdr:rowOff>
    </xdr:from>
    <xdr:to>
      <xdr:col>1</xdr:col>
      <xdr:colOff>210193</xdr:colOff>
      <xdr:row>34</xdr:row>
      <xdr:rowOff>1238542</xdr:rowOff>
    </xdr:to>
    <xdr:pic>
      <xdr:nvPicPr>
        <xdr:cNvPr id="15" name="Picture 14">
          <a:extLst>
            <a:ext uri="{FF2B5EF4-FFF2-40B4-BE49-F238E27FC236}">
              <a16:creationId xmlns:a16="http://schemas.microsoft.com/office/drawing/2014/main" id="{3744422F-3A5B-0E45-A28D-F42B72727639}"/>
            </a:ext>
          </a:extLst>
        </xdr:cNvPr>
        <xdr:cNvPicPr>
          <a:picLocks noChangeAspect="1"/>
        </xdr:cNvPicPr>
      </xdr:nvPicPr>
      <xdr:blipFill>
        <a:blip xmlns:r="http://schemas.openxmlformats.org/officeDocument/2006/relationships" r:embed="rId10"/>
        <a:stretch>
          <a:fillRect/>
        </a:stretch>
      </xdr:blipFill>
      <xdr:spPr>
        <a:xfrm>
          <a:off x="97692" y="33925886"/>
          <a:ext cx="1744505" cy="1186501"/>
        </a:xfrm>
        <a:prstGeom prst="rect">
          <a:avLst/>
        </a:prstGeom>
      </xdr:spPr>
    </xdr:pic>
    <xdr:clientData/>
  </xdr:twoCellAnchor>
  <xdr:twoCellAnchor editAs="oneCell">
    <xdr:from>
      <xdr:col>0</xdr:col>
      <xdr:colOff>27912</xdr:colOff>
      <xdr:row>33</xdr:row>
      <xdr:rowOff>26656</xdr:rowOff>
    </xdr:from>
    <xdr:to>
      <xdr:col>1</xdr:col>
      <xdr:colOff>209525</xdr:colOff>
      <xdr:row>33</xdr:row>
      <xdr:rowOff>1239669</xdr:rowOff>
    </xdr:to>
    <xdr:pic>
      <xdr:nvPicPr>
        <xdr:cNvPr id="16" name="Picture 15">
          <a:extLst>
            <a:ext uri="{FF2B5EF4-FFF2-40B4-BE49-F238E27FC236}">
              <a16:creationId xmlns:a16="http://schemas.microsoft.com/office/drawing/2014/main" id="{FD08D4D2-CBC6-0D43-9FF2-14D23AA16E34}"/>
            </a:ext>
          </a:extLst>
        </xdr:cNvPr>
        <xdr:cNvPicPr>
          <a:picLocks noChangeAspect="1"/>
        </xdr:cNvPicPr>
      </xdr:nvPicPr>
      <xdr:blipFill>
        <a:blip xmlns:r="http://schemas.openxmlformats.org/officeDocument/2006/relationships" r:embed="rId11"/>
        <a:stretch>
          <a:fillRect/>
        </a:stretch>
      </xdr:blipFill>
      <xdr:spPr>
        <a:xfrm>
          <a:off x="27912" y="32655887"/>
          <a:ext cx="1828242" cy="1201583"/>
        </a:xfrm>
        <a:prstGeom prst="rect">
          <a:avLst/>
        </a:prstGeom>
      </xdr:spPr>
    </xdr:pic>
    <xdr:clientData/>
  </xdr:twoCellAnchor>
  <xdr:twoCellAnchor editAs="oneCell">
    <xdr:from>
      <xdr:col>0</xdr:col>
      <xdr:colOff>376813</xdr:colOff>
      <xdr:row>32</xdr:row>
      <xdr:rowOff>134537</xdr:rowOff>
    </xdr:from>
    <xdr:to>
      <xdr:col>0</xdr:col>
      <xdr:colOff>1431136</xdr:colOff>
      <xdr:row>32</xdr:row>
      <xdr:rowOff>1507253</xdr:rowOff>
    </xdr:to>
    <xdr:pic>
      <xdr:nvPicPr>
        <xdr:cNvPr id="17" name="Picture 16">
          <a:extLst>
            <a:ext uri="{FF2B5EF4-FFF2-40B4-BE49-F238E27FC236}">
              <a16:creationId xmlns:a16="http://schemas.microsoft.com/office/drawing/2014/main" id="{5CAF7594-0F83-EC40-A91B-A1354A5E1B44}"/>
            </a:ext>
          </a:extLst>
        </xdr:cNvPr>
        <xdr:cNvPicPr>
          <a:picLocks noChangeAspect="1"/>
        </xdr:cNvPicPr>
      </xdr:nvPicPr>
      <xdr:blipFill>
        <a:blip xmlns:r="http://schemas.openxmlformats.org/officeDocument/2006/relationships" r:embed="rId12"/>
        <a:stretch>
          <a:fillRect/>
        </a:stretch>
      </xdr:blipFill>
      <xdr:spPr>
        <a:xfrm>
          <a:off x="376813" y="31075086"/>
          <a:ext cx="1046703" cy="1372716"/>
        </a:xfrm>
        <a:prstGeom prst="rect">
          <a:avLst/>
        </a:prstGeom>
      </xdr:spPr>
    </xdr:pic>
    <xdr:clientData/>
  </xdr:twoCellAnchor>
  <xdr:twoCellAnchor editAs="oneCell">
    <xdr:from>
      <xdr:col>0</xdr:col>
      <xdr:colOff>41868</xdr:colOff>
      <xdr:row>10</xdr:row>
      <xdr:rowOff>83736</xdr:rowOff>
    </xdr:from>
    <xdr:to>
      <xdr:col>1</xdr:col>
      <xdr:colOff>166473</xdr:colOff>
      <xdr:row>10</xdr:row>
      <xdr:rowOff>990879</xdr:rowOff>
    </xdr:to>
    <xdr:pic>
      <xdr:nvPicPr>
        <xdr:cNvPr id="31" name="Picture 30">
          <a:extLst>
            <a:ext uri="{FF2B5EF4-FFF2-40B4-BE49-F238E27FC236}">
              <a16:creationId xmlns:a16="http://schemas.microsoft.com/office/drawing/2014/main" id="{DC8C3C4C-900A-3DD9-9123-644CC3A3719E}"/>
            </a:ext>
          </a:extLst>
        </xdr:cNvPr>
        <xdr:cNvPicPr>
          <a:picLocks noChangeAspect="1"/>
        </xdr:cNvPicPr>
      </xdr:nvPicPr>
      <xdr:blipFill>
        <a:blip xmlns:r="http://schemas.openxmlformats.org/officeDocument/2006/relationships" r:embed="rId13"/>
        <a:stretch>
          <a:fillRect/>
        </a:stretch>
      </xdr:blipFill>
      <xdr:spPr>
        <a:xfrm>
          <a:off x="41868" y="6698901"/>
          <a:ext cx="1776488" cy="907143"/>
        </a:xfrm>
        <a:prstGeom prst="rect">
          <a:avLst/>
        </a:prstGeom>
      </xdr:spPr>
    </xdr:pic>
    <xdr:clientData/>
  </xdr:twoCellAnchor>
  <xdr:twoCellAnchor editAs="oneCell">
    <xdr:from>
      <xdr:col>0</xdr:col>
      <xdr:colOff>530328</xdr:colOff>
      <xdr:row>14</xdr:row>
      <xdr:rowOff>13956</xdr:rowOff>
    </xdr:from>
    <xdr:to>
      <xdr:col>0</xdr:col>
      <xdr:colOff>1314393</xdr:colOff>
      <xdr:row>14</xdr:row>
      <xdr:rowOff>1775049</xdr:rowOff>
    </xdr:to>
    <xdr:pic>
      <xdr:nvPicPr>
        <xdr:cNvPr id="34" name="Picture 33">
          <a:extLst>
            <a:ext uri="{FF2B5EF4-FFF2-40B4-BE49-F238E27FC236}">
              <a16:creationId xmlns:a16="http://schemas.microsoft.com/office/drawing/2014/main" id="{0490C469-CD98-465E-F885-4745CE09313D}"/>
            </a:ext>
          </a:extLst>
        </xdr:cNvPr>
        <xdr:cNvPicPr>
          <a:picLocks noChangeAspect="1"/>
        </xdr:cNvPicPr>
      </xdr:nvPicPr>
      <xdr:blipFill>
        <a:blip xmlns:r="http://schemas.openxmlformats.org/officeDocument/2006/relationships" r:embed="rId14"/>
        <a:stretch>
          <a:fillRect/>
        </a:stretch>
      </xdr:blipFill>
      <xdr:spPr>
        <a:xfrm>
          <a:off x="530328" y="12113846"/>
          <a:ext cx="795495" cy="1770618"/>
        </a:xfrm>
        <a:prstGeom prst="rect">
          <a:avLst/>
        </a:prstGeom>
      </xdr:spPr>
    </xdr:pic>
    <xdr:clientData/>
  </xdr:twoCellAnchor>
  <xdr:twoCellAnchor editAs="oneCell">
    <xdr:from>
      <xdr:col>0</xdr:col>
      <xdr:colOff>508000</xdr:colOff>
      <xdr:row>17</xdr:row>
      <xdr:rowOff>0</xdr:rowOff>
    </xdr:from>
    <xdr:to>
      <xdr:col>0</xdr:col>
      <xdr:colOff>1502269</xdr:colOff>
      <xdr:row>17</xdr:row>
      <xdr:rowOff>1331191</xdr:rowOff>
    </xdr:to>
    <xdr:pic>
      <xdr:nvPicPr>
        <xdr:cNvPr id="37" name="Picture 36">
          <a:extLst>
            <a:ext uri="{FF2B5EF4-FFF2-40B4-BE49-F238E27FC236}">
              <a16:creationId xmlns:a16="http://schemas.microsoft.com/office/drawing/2014/main" id="{6FFE0FD9-1D6C-6E3F-C027-DAC953583867}"/>
            </a:ext>
          </a:extLst>
        </xdr:cNvPr>
        <xdr:cNvPicPr>
          <a:picLocks noChangeAspect="1"/>
        </xdr:cNvPicPr>
      </xdr:nvPicPr>
      <xdr:blipFill>
        <a:blip xmlns:r="http://schemas.openxmlformats.org/officeDocument/2006/relationships" r:embed="rId15"/>
        <a:stretch>
          <a:fillRect/>
        </a:stretch>
      </xdr:blipFill>
      <xdr:spPr>
        <a:xfrm>
          <a:off x="508000" y="20178889"/>
          <a:ext cx="1001889" cy="1354202"/>
        </a:xfrm>
        <a:prstGeom prst="rect">
          <a:avLst/>
        </a:prstGeom>
      </xdr:spPr>
    </xdr:pic>
    <xdr:clientData/>
  </xdr:twoCellAnchor>
  <xdr:twoCellAnchor editAs="oneCell">
    <xdr:from>
      <xdr:col>0</xdr:col>
      <xdr:colOff>98778</xdr:colOff>
      <xdr:row>18</xdr:row>
      <xdr:rowOff>70556</xdr:rowOff>
    </xdr:from>
    <xdr:to>
      <xdr:col>1</xdr:col>
      <xdr:colOff>84913</xdr:colOff>
      <xdr:row>18</xdr:row>
      <xdr:rowOff>476956</xdr:rowOff>
    </xdr:to>
    <xdr:pic>
      <xdr:nvPicPr>
        <xdr:cNvPr id="38" name="Picture 37">
          <a:extLst>
            <a:ext uri="{FF2B5EF4-FFF2-40B4-BE49-F238E27FC236}">
              <a16:creationId xmlns:a16="http://schemas.microsoft.com/office/drawing/2014/main" id="{75413805-1FA9-99CA-5609-5BFC5BE16CBA}"/>
            </a:ext>
          </a:extLst>
        </xdr:cNvPr>
        <xdr:cNvPicPr>
          <a:picLocks noChangeAspect="1"/>
        </xdr:cNvPicPr>
      </xdr:nvPicPr>
      <xdr:blipFill>
        <a:blip xmlns:r="http://schemas.openxmlformats.org/officeDocument/2006/relationships" r:embed="rId16"/>
        <a:stretch>
          <a:fillRect/>
        </a:stretch>
      </xdr:blipFill>
      <xdr:spPr>
        <a:xfrm>
          <a:off x="98778" y="21575889"/>
          <a:ext cx="1622778" cy="406400"/>
        </a:xfrm>
        <a:prstGeom prst="rect">
          <a:avLst/>
        </a:prstGeom>
      </xdr:spPr>
    </xdr:pic>
    <xdr:clientData/>
  </xdr:twoCellAnchor>
  <xdr:twoCellAnchor editAs="oneCell">
    <xdr:from>
      <xdr:col>0</xdr:col>
      <xdr:colOff>451556</xdr:colOff>
      <xdr:row>18</xdr:row>
      <xdr:rowOff>310446</xdr:rowOff>
    </xdr:from>
    <xdr:to>
      <xdr:col>0</xdr:col>
      <xdr:colOff>1467556</xdr:colOff>
      <xdr:row>18</xdr:row>
      <xdr:rowOff>1578350</xdr:rowOff>
    </xdr:to>
    <xdr:pic>
      <xdr:nvPicPr>
        <xdr:cNvPr id="39" name="Picture 38">
          <a:extLst>
            <a:ext uri="{FF2B5EF4-FFF2-40B4-BE49-F238E27FC236}">
              <a16:creationId xmlns:a16="http://schemas.microsoft.com/office/drawing/2014/main" id="{EA541D2E-A8A3-37E2-4B5F-9CC14628E410}"/>
            </a:ext>
          </a:extLst>
        </xdr:cNvPr>
        <xdr:cNvPicPr>
          <a:picLocks noChangeAspect="1"/>
        </xdr:cNvPicPr>
      </xdr:nvPicPr>
      <xdr:blipFill>
        <a:blip xmlns:r="http://schemas.openxmlformats.org/officeDocument/2006/relationships" r:embed="rId17"/>
        <a:stretch>
          <a:fillRect/>
        </a:stretch>
      </xdr:blipFill>
      <xdr:spPr>
        <a:xfrm>
          <a:off x="451556" y="21815779"/>
          <a:ext cx="1016000" cy="1260284"/>
        </a:xfrm>
        <a:prstGeom prst="rect">
          <a:avLst/>
        </a:prstGeom>
      </xdr:spPr>
    </xdr:pic>
    <xdr:clientData/>
  </xdr:twoCellAnchor>
  <xdr:twoCellAnchor editAs="oneCell">
    <xdr:from>
      <xdr:col>0</xdr:col>
      <xdr:colOff>324556</xdr:colOff>
      <xdr:row>20</xdr:row>
      <xdr:rowOff>42334</xdr:rowOff>
    </xdr:from>
    <xdr:to>
      <xdr:col>0</xdr:col>
      <xdr:colOff>1524001</xdr:colOff>
      <xdr:row>20</xdr:row>
      <xdr:rowOff>992838</xdr:rowOff>
    </xdr:to>
    <xdr:pic>
      <xdr:nvPicPr>
        <xdr:cNvPr id="41" name="Picture 40">
          <a:extLst>
            <a:ext uri="{FF2B5EF4-FFF2-40B4-BE49-F238E27FC236}">
              <a16:creationId xmlns:a16="http://schemas.microsoft.com/office/drawing/2014/main" id="{0725473A-8E82-307F-BBC6-46E9B4A773E3}"/>
            </a:ext>
          </a:extLst>
        </xdr:cNvPr>
        <xdr:cNvPicPr>
          <a:picLocks noChangeAspect="1"/>
        </xdr:cNvPicPr>
      </xdr:nvPicPr>
      <xdr:blipFill>
        <a:blip xmlns:r="http://schemas.openxmlformats.org/officeDocument/2006/relationships" r:embed="rId18"/>
        <a:stretch>
          <a:fillRect/>
        </a:stretch>
      </xdr:blipFill>
      <xdr:spPr>
        <a:xfrm>
          <a:off x="324556" y="24186445"/>
          <a:ext cx="1199445" cy="950504"/>
        </a:xfrm>
        <a:prstGeom prst="rect">
          <a:avLst/>
        </a:prstGeom>
      </xdr:spPr>
    </xdr:pic>
    <xdr:clientData/>
  </xdr:twoCellAnchor>
  <xdr:twoCellAnchor editAs="oneCell">
    <xdr:from>
      <xdr:col>0</xdr:col>
      <xdr:colOff>475124</xdr:colOff>
      <xdr:row>8</xdr:row>
      <xdr:rowOff>155297</xdr:rowOff>
    </xdr:from>
    <xdr:to>
      <xdr:col>0</xdr:col>
      <xdr:colOff>1463783</xdr:colOff>
      <xdr:row>8</xdr:row>
      <xdr:rowOff>1159812</xdr:rowOff>
    </xdr:to>
    <xdr:pic>
      <xdr:nvPicPr>
        <xdr:cNvPr id="43" name="Picture 42">
          <a:extLst>
            <a:ext uri="{FF2B5EF4-FFF2-40B4-BE49-F238E27FC236}">
              <a16:creationId xmlns:a16="http://schemas.microsoft.com/office/drawing/2014/main" id="{EF9A9A00-ED87-9CE9-0BB7-EA3FF516F33C}"/>
            </a:ext>
          </a:extLst>
        </xdr:cNvPr>
        <xdr:cNvPicPr>
          <a:picLocks noChangeAspect="1"/>
        </xdr:cNvPicPr>
      </xdr:nvPicPr>
      <xdr:blipFill>
        <a:blip xmlns:r="http://schemas.openxmlformats.org/officeDocument/2006/relationships" r:embed="rId19"/>
        <a:stretch>
          <a:fillRect/>
        </a:stretch>
      </xdr:blipFill>
      <xdr:spPr>
        <a:xfrm>
          <a:off x="475124" y="8003069"/>
          <a:ext cx="977229" cy="1008325"/>
        </a:xfrm>
        <a:prstGeom prst="rect">
          <a:avLst/>
        </a:prstGeom>
      </xdr:spPr>
    </xdr:pic>
    <xdr:clientData/>
  </xdr:twoCellAnchor>
  <xdr:twoCellAnchor editAs="oneCell">
    <xdr:from>
      <xdr:col>0</xdr:col>
      <xdr:colOff>127000</xdr:colOff>
      <xdr:row>21</xdr:row>
      <xdr:rowOff>42335</xdr:rowOff>
    </xdr:from>
    <xdr:to>
      <xdr:col>1</xdr:col>
      <xdr:colOff>160054</xdr:colOff>
      <xdr:row>21</xdr:row>
      <xdr:rowOff>1731760</xdr:rowOff>
    </xdr:to>
    <xdr:pic>
      <xdr:nvPicPr>
        <xdr:cNvPr id="44" name="Picture 43">
          <a:extLst>
            <a:ext uri="{FF2B5EF4-FFF2-40B4-BE49-F238E27FC236}">
              <a16:creationId xmlns:a16="http://schemas.microsoft.com/office/drawing/2014/main" id="{1CC730DE-A67D-2D28-ECC7-8E56F053A3E5}"/>
            </a:ext>
          </a:extLst>
        </xdr:cNvPr>
        <xdr:cNvPicPr>
          <a:picLocks noChangeAspect="1"/>
        </xdr:cNvPicPr>
      </xdr:nvPicPr>
      <xdr:blipFill>
        <a:blip xmlns:r="http://schemas.openxmlformats.org/officeDocument/2006/relationships" r:embed="rId20"/>
        <a:stretch>
          <a:fillRect/>
        </a:stretch>
      </xdr:blipFill>
      <xdr:spPr>
        <a:xfrm>
          <a:off x="127000" y="25216557"/>
          <a:ext cx="1679222" cy="1704665"/>
        </a:xfrm>
        <a:prstGeom prst="rect">
          <a:avLst/>
        </a:prstGeom>
      </xdr:spPr>
    </xdr:pic>
    <xdr:clientData/>
  </xdr:twoCellAnchor>
  <xdr:twoCellAnchor editAs="oneCell">
    <xdr:from>
      <xdr:col>0</xdr:col>
      <xdr:colOff>211667</xdr:colOff>
      <xdr:row>23</xdr:row>
      <xdr:rowOff>0</xdr:rowOff>
    </xdr:from>
    <xdr:to>
      <xdr:col>0</xdr:col>
      <xdr:colOff>1546508</xdr:colOff>
      <xdr:row>23</xdr:row>
      <xdr:rowOff>1047088</xdr:rowOff>
    </xdr:to>
    <xdr:pic>
      <xdr:nvPicPr>
        <xdr:cNvPr id="46" name="Picture 45">
          <a:extLst>
            <a:ext uri="{FF2B5EF4-FFF2-40B4-BE49-F238E27FC236}">
              <a16:creationId xmlns:a16="http://schemas.microsoft.com/office/drawing/2014/main" id="{56C910AD-EF55-7A46-AA5B-7C812B849788}"/>
            </a:ext>
          </a:extLst>
        </xdr:cNvPr>
        <xdr:cNvPicPr>
          <a:picLocks noChangeAspect="1"/>
        </xdr:cNvPicPr>
      </xdr:nvPicPr>
      <xdr:blipFill>
        <a:blip xmlns:r="http://schemas.openxmlformats.org/officeDocument/2006/relationships" r:embed="rId18"/>
        <a:stretch>
          <a:fillRect/>
        </a:stretch>
      </xdr:blipFill>
      <xdr:spPr>
        <a:xfrm>
          <a:off x="211667" y="29859111"/>
          <a:ext cx="1340556" cy="1062328"/>
        </a:xfrm>
        <a:prstGeom prst="rect">
          <a:avLst/>
        </a:prstGeom>
      </xdr:spPr>
    </xdr:pic>
    <xdr:clientData/>
  </xdr:twoCellAnchor>
  <xdr:twoCellAnchor editAs="oneCell">
    <xdr:from>
      <xdr:col>0</xdr:col>
      <xdr:colOff>455544</xdr:colOff>
      <xdr:row>12</xdr:row>
      <xdr:rowOff>13805</xdr:rowOff>
    </xdr:from>
    <xdr:to>
      <xdr:col>0</xdr:col>
      <xdr:colOff>1408044</xdr:colOff>
      <xdr:row>12</xdr:row>
      <xdr:rowOff>1820984</xdr:rowOff>
    </xdr:to>
    <xdr:pic>
      <xdr:nvPicPr>
        <xdr:cNvPr id="21" name="Picture 20">
          <a:extLst>
            <a:ext uri="{FF2B5EF4-FFF2-40B4-BE49-F238E27FC236}">
              <a16:creationId xmlns:a16="http://schemas.microsoft.com/office/drawing/2014/main" id="{09384BC5-B68A-9B8C-DF07-ADF3DAC5525F}"/>
            </a:ext>
          </a:extLst>
        </xdr:cNvPr>
        <xdr:cNvPicPr>
          <a:picLocks noChangeAspect="1"/>
        </xdr:cNvPicPr>
      </xdr:nvPicPr>
      <xdr:blipFill>
        <a:blip xmlns:r="http://schemas.openxmlformats.org/officeDocument/2006/relationships" r:embed="rId21"/>
        <a:stretch>
          <a:fillRect/>
        </a:stretch>
      </xdr:blipFill>
      <xdr:spPr>
        <a:xfrm>
          <a:off x="455544" y="12465327"/>
          <a:ext cx="952500" cy="1916012"/>
        </a:xfrm>
        <a:prstGeom prst="rect">
          <a:avLst/>
        </a:prstGeom>
      </xdr:spPr>
    </xdr:pic>
    <xdr:clientData/>
  </xdr:twoCellAnchor>
  <xdr:twoCellAnchor editAs="oneCell">
    <xdr:from>
      <xdr:col>0</xdr:col>
      <xdr:colOff>262282</xdr:colOff>
      <xdr:row>13</xdr:row>
      <xdr:rowOff>165654</xdr:rowOff>
    </xdr:from>
    <xdr:to>
      <xdr:col>0</xdr:col>
      <xdr:colOff>1543712</xdr:colOff>
      <xdr:row>13</xdr:row>
      <xdr:rowOff>1733994</xdr:rowOff>
    </xdr:to>
    <xdr:pic>
      <xdr:nvPicPr>
        <xdr:cNvPr id="22" name="Picture 21">
          <a:extLst>
            <a:ext uri="{FF2B5EF4-FFF2-40B4-BE49-F238E27FC236}">
              <a16:creationId xmlns:a16="http://schemas.microsoft.com/office/drawing/2014/main" id="{1BF8009F-14ED-7DAC-44D9-FC0C645F80FD}"/>
            </a:ext>
          </a:extLst>
        </xdr:cNvPr>
        <xdr:cNvPicPr>
          <a:picLocks noChangeAspect="1"/>
        </xdr:cNvPicPr>
      </xdr:nvPicPr>
      <xdr:blipFill>
        <a:blip xmlns:r="http://schemas.openxmlformats.org/officeDocument/2006/relationships" r:embed="rId22"/>
        <a:stretch>
          <a:fillRect/>
        </a:stretch>
      </xdr:blipFill>
      <xdr:spPr>
        <a:xfrm>
          <a:off x="262282" y="14563589"/>
          <a:ext cx="1270000" cy="1556910"/>
        </a:xfrm>
        <a:prstGeom prst="rect">
          <a:avLst/>
        </a:prstGeom>
      </xdr:spPr>
    </xdr:pic>
    <xdr:clientData/>
  </xdr:twoCellAnchor>
  <xdr:twoCellAnchor editAs="oneCell">
    <xdr:from>
      <xdr:col>0</xdr:col>
      <xdr:colOff>441739</xdr:colOff>
      <xdr:row>26</xdr:row>
      <xdr:rowOff>1705</xdr:rowOff>
    </xdr:from>
    <xdr:to>
      <xdr:col>0</xdr:col>
      <xdr:colOff>1408043</xdr:colOff>
      <xdr:row>26</xdr:row>
      <xdr:rowOff>1546599</xdr:rowOff>
    </xdr:to>
    <xdr:pic>
      <xdr:nvPicPr>
        <xdr:cNvPr id="24" name="Picture 23">
          <a:extLst>
            <a:ext uri="{FF2B5EF4-FFF2-40B4-BE49-F238E27FC236}">
              <a16:creationId xmlns:a16="http://schemas.microsoft.com/office/drawing/2014/main" id="{FCE559C3-FBE8-223A-84E5-8D5FCE62556B}"/>
            </a:ext>
          </a:extLst>
        </xdr:cNvPr>
        <xdr:cNvPicPr>
          <a:picLocks noChangeAspect="1"/>
        </xdr:cNvPicPr>
      </xdr:nvPicPr>
      <xdr:blipFill>
        <a:blip xmlns:r="http://schemas.openxmlformats.org/officeDocument/2006/relationships" r:embed="rId23"/>
        <a:stretch>
          <a:fillRect/>
        </a:stretch>
      </xdr:blipFill>
      <xdr:spPr>
        <a:xfrm>
          <a:off x="441739" y="38943770"/>
          <a:ext cx="966304" cy="1544894"/>
        </a:xfrm>
        <a:prstGeom prst="rect">
          <a:avLst/>
        </a:prstGeom>
      </xdr:spPr>
    </xdr:pic>
    <xdr:clientData/>
  </xdr:twoCellAnchor>
  <xdr:twoCellAnchor editAs="oneCell">
    <xdr:from>
      <xdr:col>0</xdr:col>
      <xdr:colOff>262282</xdr:colOff>
      <xdr:row>11</xdr:row>
      <xdr:rowOff>82827</xdr:rowOff>
    </xdr:from>
    <xdr:to>
      <xdr:col>0</xdr:col>
      <xdr:colOff>1428031</xdr:colOff>
      <xdr:row>11</xdr:row>
      <xdr:rowOff>1600087</xdr:rowOff>
    </xdr:to>
    <xdr:pic>
      <xdr:nvPicPr>
        <xdr:cNvPr id="25" name="Picture 24">
          <a:extLst>
            <a:ext uri="{FF2B5EF4-FFF2-40B4-BE49-F238E27FC236}">
              <a16:creationId xmlns:a16="http://schemas.microsoft.com/office/drawing/2014/main" id="{5A23D6A2-F89E-1F81-B551-B3CB99137C59}"/>
            </a:ext>
          </a:extLst>
        </xdr:cNvPr>
        <xdr:cNvPicPr>
          <a:picLocks noChangeAspect="1"/>
        </xdr:cNvPicPr>
      </xdr:nvPicPr>
      <xdr:blipFill>
        <a:blip xmlns:r="http://schemas.openxmlformats.org/officeDocument/2006/relationships" r:embed="rId24"/>
        <a:stretch>
          <a:fillRect/>
        </a:stretch>
      </xdr:blipFill>
      <xdr:spPr>
        <a:xfrm>
          <a:off x="262282" y="10877827"/>
          <a:ext cx="1173369" cy="1614126"/>
        </a:xfrm>
        <a:prstGeom prst="rect">
          <a:avLst/>
        </a:prstGeom>
      </xdr:spPr>
    </xdr:pic>
    <xdr:clientData/>
  </xdr:twoCellAnchor>
  <xdr:twoCellAnchor editAs="oneCell">
    <xdr:from>
      <xdr:col>0</xdr:col>
      <xdr:colOff>96630</xdr:colOff>
      <xdr:row>15</xdr:row>
      <xdr:rowOff>262283</xdr:rowOff>
    </xdr:from>
    <xdr:to>
      <xdr:col>1</xdr:col>
      <xdr:colOff>65571</xdr:colOff>
      <xdr:row>15</xdr:row>
      <xdr:rowOff>1546372</xdr:rowOff>
    </xdr:to>
    <xdr:pic>
      <xdr:nvPicPr>
        <xdr:cNvPr id="26" name="Picture 25">
          <a:extLst>
            <a:ext uri="{FF2B5EF4-FFF2-40B4-BE49-F238E27FC236}">
              <a16:creationId xmlns:a16="http://schemas.microsoft.com/office/drawing/2014/main" id="{0F6EC706-EC2A-63EE-ACA2-93E043FC844B}"/>
            </a:ext>
          </a:extLst>
        </xdr:cNvPr>
        <xdr:cNvPicPr>
          <a:picLocks noChangeAspect="1"/>
        </xdr:cNvPicPr>
      </xdr:nvPicPr>
      <xdr:blipFill>
        <a:blip xmlns:r="http://schemas.openxmlformats.org/officeDocument/2006/relationships" r:embed="rId25"/>
        <a:stretch>
          <a:fillRect/>
        </a:stretch>
      </xdr:blipFill>
      <xdr:spPr>
        <a:xfrm>
          <a:off x="96630" y="18484022"/>
          <a:ext cx="1615109" cy="1289804"/>
        </a:xfrm>
        <a:prstGeom prst="rect">
          <a:avLst/>
        </a:prstGeom>
      </xdr:spPr>
    </xdr:pic>
    <xdr:clientData/>
  </xdr:twoCellAnchor>
  <xdr:twoCellAnchor editAs="oneCell">
    <xdr:from>
      <xdr:col>0</xdr:col>
      <xdr:colOff>151848</xdr:colOff>
      <xdr:row>19</xdr:row>
      <xdr:rowOff>55218</xdr:rowOff>
    </xdr:from>
    <xdr:to>
      <xdr:col>0</xdr:col>
      <xdr:colOff>1579880</xdr:colOff>
      <xdr:row>19</xdr:row>
      <xdr:rowOff>1047927</xdr:rowOff>
    </xdr:to>
    <xdr:pic>
      <xdr:nvPicPr>
        <xdr:cNvPr id="27" name="Picture 26">
          <a:extLst>
            <a:ext uri="{FF2B5EF4-FFF2-40B4-BE49-F238E27FC236}">
              <a16:creationId xmlns:a16="http://schemas.microsoft.com/office/drawing/2014/main" id="{8223515B-022E-701A-A1BA-C0B8C2CAE981}"/>
            </a:ext>
          </a:extLst>
        </xdr:cNvPr>
        <xdr:cNvPicPr>
          <a:picLocks noChangeAspect="1"/>
        </xdr:cNvPicPr>
      </xdr:nvPicPr>
      <xdr:blipFill>
        <a:blip xmlns:r="http://schemas.openxmlformats.org/officeDocument/2006/relationships" r:embed="rId26"/>
        <a:stretch>
          <a:fillRect/>
        </a:stretch>
      </xdr:blipFill>
      <xdr:spPr>
        <a:xfrm>
          <a:off x="151848" y="24047175"/>
          <a:ext cx="1435652" cy="1006044"/>
        </a:xfrm>
        <a:prstGeom prst="rect">
          <a:avLst/>
        </a:prstGeom>
      </xdr:spPr>
    </xdr:pic>
    <xdr:clientData/>
  </xdr:twoCellAnchor>
  <xdr:twoCellAnchor editAs="oneCell">
    <xdr:from>
      <xdr:col>0</xdr:col>
      <xdr:colOff>220869</xdr:colOff>
      <xdr:row>24</xdr:row>
      <xdr:rowOff>55217</xdr:rowOff>
    </xdr:from>
    <xdr:to>
      <xdr:col>0</xdr:col>
      <xdr:colOff>1622729</xdr:colOff>
      <xdr:row>24</xdr:row>
      <xdr:rowOff>1622704</xdr:rowOff>
    </xdr:to>
    <xdr:pic>
      <xdr:nvPicPr>
        <xdr:cNvPr id="28" name="Picture 27">
          <a:extLst>
            <a:ext uri="{FF2B5EF4-FFF2-40B4-BE49-F238E27FC236}">
              <a16:creationId xmlns:a16="http://schemas.microsoft.com/office/drawing/2014/main" id="{0BD3B720-9095-89C1-4BD9-7710A53F83D6}"/>
            </a:ext>
          </a:extLst>
        </xdr:cNvPr>
        <xdr:cNvPicPr>
          <a:picLocks noChangeAspect="1"/>
        </xdr:cNvPicPr>
      </xdr:nvPicPr>
      <xdr:blipFill>
        <a:blip xmlns:r="http://schemas.openxmlformats.org/officeDocument/2006/relationships" r:embed="rId27"/>
        <a:stretch>
          <a:fillRect/>
        </a:stretch>
      </xdr:blipFill>
      <xdr:spPr>
        <a:xfrm>
          <a:off x="220869" y="31915652"/>
          <a:ext cx="1394240" cy="1554152"/>
        </a:xfrm>
        <a:prstGeom prst="rect">
          <a:avLst/>
        </a:prstGeom>
      </xdr:spPr>
    </xdr:pic>
    <xdr:clientData/>
  </xdr:twoCellAnchor>
  <xdr:twoCellAnchor editAs="oneCell">
    <xdr:from>
      <xdr:col>0</xdr:col>
      <xdr:colOff>165652</xdr:colOff>
      <xdr:row>25</xdr:row>
      <xdr:rowOff>82827</xdr:rowOff>
    </xdr:from>
    <xdr:to>
      <xdr:col>0</xdr:col>
      <xdr:colOff>1463086</xdr:colOff>
      <xdr:row>25</xdr:row>
      <xdr:rowOff>1601305</xdr:rowOff>
    </xdr:to>
    <xdr:pic>
      <xdr:nvPicPr>
        <xdr:cNvPr id="29" name="Picture 28">
          <a:extLst>
            <a:ext uri="{FF2B5EF4-FFF2-40B4-BE49-F238E27FC236}">
              <a16:creationId xmlns:a16="http://schemas.microsoft.com/office/drawing/2014/main" id="{8A639D4D-C2CC-AC60-DD94-5F090143776E}"/>
            </a:ext>
          </a:extLst>
        </xdr:cNvPr>
        <xdr:cNvPicPr>
          <a:picLocks noChangeAspect="1"/>
        </xdr:cNvPicPr>
      </xdr:nvPicPr>
      <xdr:blipFill>
        <a:blip xmlns:r="http://schemas.openxmlformats.org/officeDocument/2006/relationships" r:embed="rId28"/>
        <a:stretch>
          <a:fillRect/>
        </a:stretch>
      </xdr:blipFill>
      <xdr:spPr>
        <a:xfrm>
          <a:off x="165652" y="32674892"/>
          <a:ext cx="1297434" cy="1518478"/>
        </a:xfrm>
        <a:prstGeom prst="rect">
          <a:avLst/>
        </a:prstGeom>
      </xdr:spPr>
    </xdr:pic>
    <xdr:clientData/>
  </xdr:twoCellAnchor>
  <xdr:twoCellAnchor editAs="oneCell">
    <xdr:from>
      <xdr:col>0</xdr:col>
      <xdr:colOff>27608</xdr:colOff>
      <xdr:row>22</xdr:row>
      <xdr:rowOff>82825</xdr:rowOff>
    </xdr:from>
    <xdr:to>
      <xdr:col>1</xdr:col>
      <xdr:colOff>210746</xdr:colOff>
      <xdr:row>22</xdr:row>
      <xdr:rowOff>1581315</xdr:rowOff>
    </xdr:to>
    <xdr:pic>
      <xdr:nvPicPr>
        <xdr:cNvPr id="30" name="Picture 29">
          <a:extLst>
            <a:ext uri="{FF2B5EF4-FFF2-40B4-BE49-F238E27FC236}">
              <a16:creationId xmlns:a16="http://schemas.microsoft.com/office/drawing/2014/main" id="{A045EFB7-9A6B-DA63-B5B7-5A763C111E04}"/>
            </a:ext>
          </a:extLst>
        </xdr:cNvPr>
        <xdr:cNvPicPr>
          <a:picLocks noChangeAspect="1"/>
        </xdr:cNvPicPr>
      </xdr:nvPicPr>
      <xdr:blipFill>
        <a:blip xmlns:r="http://schemas.openxmlformats.org/officeDocument/2006/relationships" r:embed="rId29"/>
        <a:stretch>
          <a:fillRect/>
        </a:stretch>
      </xdr:blipFill>
      <xdr:spPr>
        <a:xfrm>
          <a:off x="27608" y="27967608"/>
          <a:ext cx="1825855" cy="1490870"/>
        </a:xfrm>
        <a:prstGeom prst="rect">
          <a:avLst/>
        </a:prstGeom>
      </xdr:spPr>
    </xdr:pic>
    <xdr:clientData/>
  </xdr:twoCellAnchor>
  <xdr:twoCellAnchor editAs="oneCell">
    <xdr:from>
      <xdr:col>0</xdr:col>
      <xdr:colOff>245498</xdr:colOff>
      <xdr:row>9</xdr:row>
      <xdr:rowOff>27925</xdr:rowOff>
    </xdr:from>
    <xdr:to>
      <xdr:col>0</xdr:col>
      <xdr:colOff>1635816</xdr:colOff>
      <xdr:row>9</xdr:row>
      <xdr:rowOff>1256863</xdr:rowOff>
    </xdr:to>
    <xdr:pic>
      <xdr:nvPicPr>
        <xdr:cNvPr id="6" name="Attēls 5">
          <a:extLst>
            <a:ext uri="{FF2B5EF4-FFF2-40B4-BE49-F238E27FC236}">
              <a16:creationId xmlns:a16="http://schemas.microsoft.com/office/drawing/2014/main" id="{F0D61A05-1373-5457-634E-EDEAC8A7373E}"/>
            </a:ext>
          </a:extLst>
        </xdr:cNvPr>
        <xdr:cNvPicPr>
          <a:picLocks noChangeAspect="1"/>
        </xdr:cNvPicPr>
      </xdr:nvPicPr>
      <xdr:blipFill>
        <a:blip xmlns:r="http://schemas.openxmlformats.org/officeDocument/2006/relationships" r:embed="rId30"/>
        <a:stretch>
          <a:fillRect/>
        </a:stretch>
      </xdr:blipFill>
      <xdr:spPr>
        <a:xfrm>
          <a:off x="245498" y="9149148"/>
          <a:ext cx="1390318" cy="12289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E48841-6832-4B27-AF0C-04C6DF655344}" name="Table1" displayName="Table1" ref="A5:L37" totalsRowCount="1" headerRowDxfId="24" dataDxfId="25" headerRowBorderDxfId="26" tableBorderDxfId="27">
  <autoFilter ref="A5:L36" xr:uid="{ADE48841-6832-4B27-AF0C-04C6DF655344}"/>
  <tableColumns count="12">
    <tableColumn id="1" xr3:uid="{A8B80399-148C-444C-AE62-1D671C3E7485}" name="Orientējošs izskats" dataDxfId="23" totalsRowDxfId="11"/>
    <tableColumn id="2" xr3:uid="{057459AD-3054-409D-ADE4-5165DC2DC4A3}" name="Nr." dataDxfId="22" totalsRowDxfId="10"/>
    <tableColumn id="3" xr3:uid="{23E5D8A7-7502-4277-B9D7-74FAFEAA3A1A}" name="Pozīcija" dataDxfId="21" totalsRowDxfId="9"/>
    <tableColumn id="4" xr3:uid="{65FB8E18-36EC-4BF4-B18F-F919FBF8AFE8}" name="skaits ēkai nr.1" dataDxfId="20" totalsRowDxfId="8"/>
    <tableColumn id="5" xr3:uid="{F30AEACC-10B8-40C4-AF79-B692A2BD0737}" name="skaits ēkai nr.2" dataDxfId="19" totalsRowDxfId="7"/>
    <tableColumn id="6" xr3:uid="{475D33ED-7981-4154-8305-8CBE22676836}" name="skaits ēkai nr.3 (pusēka)" dataDxfId="18" totalsRowDxfId="6"/>
    <tableColumn id="7" xr3:uid="{C524C231-D0E0-4B27-A383-1785D076D928}" name="Kopskaits" dataDxfId="17" totalsRowDxfId="5"/>
    <tableColumn id="8" xr3:uid="{975BB5C8-85BC-4B58-B082-8A614CE1F7F5}" name="Tehnsikais apraksts (prasības)" dataDxfId="16" totalsRowDxfId="4"/>
    <tableColumn id="9" xr3:uid="{B1625029-4AB9-4F82-AC02-2840E1921F55}" name="Nepieciešamais piegādes laiks" dataDxfId="15" totalsRowDxfId="3"/>
    <tableColumn id="10" xr3:uid="{8CE4F073-DD9D-4173-A253-2D7928E19C2A}" name="Pretendenta piedāvājums / spēja nodrošināt" dataDxfId="14" totalsRowDxfId="2"/>
    <tableColumn id="11" xr3:uid="{F13E0ADB-1916-4842-AEB8-424470FE06B7}" name="Piedāvātā cena par vienību (bez PVN)" dataDxfId="13" totalsRowDxfId="1"/>
    <tableColumn id="12" xr3:uid="{881E2634-AB87-46E3-8B04-1E82C09B59EC}" name="Piedāvātā līgumcena (bez PVN)" dataDxfId="12" totalsRowDxfId="0">
      <calculatedColumnFormula>G6*K6</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39BB-8E9B-C048-8EA1-80E6D8D9B510}">
  <dimension ref="A2:P47"/>
  <sheetViews>
    <sheetView tabSelected="1" zoomScale="92" zoomScaleNormal="85" workbookViewId="0">
      <selection activeCell="M3" sqref="M3"/>
    </sheetView>
  </sheetViews>
  <sheetFormatPr defaultColWidth="10.6875" defaultRowHeight="15.75" x14ac:dyDescent="0.5"/>
  <cols>
    <col min="1" max="1" width="21.625" style="4" customWidth="1"/>
    <col min="2" max="2" width="6.8125" style="4" bestFit="1" customWidth="1"/>
    <col min="3" max="3" width="11.625" style="4" customWidth="1"/>
    <col min="4" max="5" width="13.5" style="4" hidden="1" customWidth="1"/>
    <col min="6" max="6" width="21.5" style="4" hidden="1" customWidth="1"/>
    <col min="7" max="7" width="9.5" style="4" customWidth="1"/>
    <col min="8" max="8" width="26.5" style="3" customWidth="1"/>
    <col min="9" max="9" width="14" style="3" customWidth="1"/>
    <col min="10" max="10" width="17.875" style="3" customWidth="1"/>
    <col min="11" max="11" width="13.125" style="4" customWidth="1"/>
    <col min="12" max="12" width="12.375" style="4" customWidth="1"/>
    <col min="13" max="16384" width="10.6875" style="5"/>
  </cols>
  <sheetData>
    <row r="2" spans="1:16" x14ac:dyDescent="0.5">
      <c r="A2" s="1" t="s">
        <v>31</v>
      </c>
      <c r="B2" s="1"/>
      <c r="C2" s="1"/>
      <c r="D2" s="1"/>
      <c r="E2" s="1"/>
      <c r="F2" s="1"/>
      <c r="G2" s="1"/>
      <c r="H2" s="1"/>
      <c r="I2" s="2"/>
    </row>
    <row r="3" spans="1:16" x14ac:dyDescent="0.5">
      <c r="A3" s="30" t="s">
        <v>79</v>
      </c>
      <c r="B3" s="30"/>
      <c r="C3" s="30"/>
      <c r="D3" s="30"/>
      <c r="E3" s="30"/>
      <c r="F3" s="30"/>
      <c r="G3" s="30"/>
      <c r="H3" s="30"/>
      <c r="I3" s="30"/>
      <c r="J3" s="30"/>
      <c r="K3" s="30"/>
      <c r="L3" s="30"/>
      <c r="M3" s="6"/>
      <c r="N3" s="6"/>
      <c r="O3" s="6"/>
      <c r="P3" s="6"/>
    </row>
    <row r="4" spans="1:16" ht="2.25" customHeight="1" x14ac:dyDescent="0.5"/>
    <row r="5" spans="1:16" ht="42.75" x14ac:dyDescent="0.5">
      <c r="A5" s="25" t="s">
        <v>33</v>
      </c>
      <c r="B5" s="25" t="s">
        <v>19</v>
      </c>
      <c r="C5" s="25" t="s">
        <v>0</v>
      </c>
      <c r="D5" s="25" t="s">
        <v>1</v>
      </c>
      <c r="E5" s="25" t="s">
        <v>4</v>
      </c>
      <c r="F5" s="25" t="s">
        <v>5</v>
      </c>
      <c r="G5" s="25" t="s">
        <v>32</v>
      </c>
      <c r="H5" s="25" t="s">
        <v>20</v>
      </c>
      <c r="I5" s="25" t="s">
        <v>78</v>
      </c>
      <c r="J5" s="25" t="s">
        <v>21</v>
      </c>
      <c r="K5" s="25" t="s">
        <v>22</v>
      </c>
      <c r="L5" s="26" t="s">
        <v>23</v>
      </c>
    </row>
    <row r="6" spans="1:16" s="9" customFormat="1" ht="228" x14ac:dyDescent="0.5">
      <c r="A6" s="8"/>
      <c r="B6" s="8">
        <v>1</v>
      </c>
      <c r="C6" s="7" t="s">
        <v>8</v>
      </c>
      <c r="D6" s="8">
        <v>4</v>
      </c>
      <c r="E6" s="8">
        <v>4</v>
      </c>
      <c r="F6" s="8">
        <v>2</v>
      </c>
      <c r="G6" s="7">
        <f>SUM(D6:F6)</f>
        <v>10</v>
      </c>
      <c r="H6" s="7" t="s">
        <v>54</v>
      </c>
      <c r="I6" s="7" t="s">
        <v>80</v>
      </c>
      <c r="J6" s="7"/>
      <c r="K6" s="8"/>
      <c r="L6" s="24">
        <f t="shared" ref="L6:L35" si="0">G6*K6</f>
        <v>0</v>
      </c>
    </row>
    <row r="7" spans="1:16" s="9" customFormat="1" ht="201" customHeight="1" x14ac:dyDescent="0.5">
      <c r="A7" s="8"/>
      <c r="B7" s="8">
        <v>2</v>
      </c>
      <c r="C7" s="7" t="s">
        <v>2</v>
      </c>
      <c r="D7" s="8">
        <v>40</v>
      </c>
      <c r="E7" s="8">
        <v>40</v>
      </c>
      <c r="F7" s="8">
        <v>20</v>
      </c>
      <c r="G7" s="7">
        <f>SUM(D7:F7)</f>
        <v>100</v>
      </c>
      <c r="H7" s="7" t="s">
        <v>55</v>
      </c>
      <c r="I7" s="7" t="s">
        <v>80</v>
      </c>
      <c r="J7" s="7"/>
      <c r="K7" s="8"/>
      <c r="L7" s="24">
        <f t="shared" si="0"/>
        <v>0</v>
      </c>
    </row>
    <row r="8" spans="1:16" ht="270.75" x14ac:dyDescent="0.5">
      <c r="A8" s="8"/>
      <c r="B8" s="8">
        <v>3</v>
      </c>
      <c r="C8" s="7" t="s">
        <v>16</v>
      </c>
      <c r="D8" s="8">
        <v>12</v>
      </c>
      <c r="E8" s="8">
        <v>12</v>
      </c>
      <c r="F8" s="8">
        <v>6</v>
      </c>
      <c r="G8" s="7">
        <v>5</v>
      </c>
      <c r="H8" s="7" t="s">
        <v>56</v>
      </c>
      <c r="I8" s="7" t="s">
        <v>81</v>
      </c>
      <c r="J8" s="7"/>
      <c r="K8" s="8"/>
      <c r="L8" s="24">
        <f t="shared" si="0"/>
        <v>0</v>
      </c>
    </row>
    <row r="9" spans="1:16" s="9" customFormat="1" ht="101" customHeight="1" x14ac:dyDescent="0.5">
      <c r="A9" s="8"/>
      <c r="B9" s="8">
        <v>4</v>
      </c>
      <c r="C9" s="7" t="s">
        <v>52</v>
      </c>
      <c r="D9" s="8">
        <v>2</v>
      </c>
      <c r="E9" s="8">
        <v>2</v>
      </c>
      <c r="F9" s="8">
        <v>1</v>
      </c>
      <c r="G9" s="7">
        <v>5</v>
      </c>
      <c r="H9" s="7" t="s">
        <v>57</v>
      </c>
      <c r="I9" s="7" t="s">
        <v>80</v>
      </c>
      <c r="J9" s="7"/>
      <c r="K9" s="8"/>
      <c r="L9" s="24">
        <f t="shared" si="0"/>
        <v>0</v>
      </c>
    </row>
    <row r="10" spans="1:16" s="9" customFormat="1" ht="101" customHeight="1" x14ac:dyDescent="0.5">
      <c r="A10" s="8"/>
      <c r="B10" s="8">
        <v>5</v>
      </c>
      <c r="C10" s="7" t="s">
        <v>53</v>
      </c>
      <c r="D10" s="8"/>
      <c r="E10" s="8"/>
      <c r="F10" s="8"/>
      <c r="G10" s="7">
        <v>30</v>
      </c>
      <c r="H10" s="7" t="s">
        <v>58</v>
      </c>
      <c r="I10" s="7" t="s">
        <v>80</v>
      </c>
      <c r="J10" s="7"/>
      <c r="K10" s="8"/>
      <c r="L10" s="24">
        <f t="shared" si="0"/>
        <v>0</v>
      </c>
    </row>
    <row r="11" spans="1:16" s="10" customFormat="1" ht="242.25" x14ac:dyDescent="0.5">
      <c r="A11" s="8"/>
      <c r="B11" s="8">
        <v>6</v>
      </c>
      <c r="C11" s="7" t="s">
        <v>3</v>
      </c>
      <c r="D11" s="8">
        <v>2</v>
      </c>
      <c r="E11" s="8">
        <v>2</v>
      </c>
      <c r="F11" s="8">
        <v>1</v>
      </c>
      <c r="G11" s="7">
        <f>SUM(D11:F11)</f>
        <v>5</v>
      </c>
      <c r="H11" s="7" t="s">
        <v>59</v>
      </c>
      <c r="I11" s="7" t="s">
        <v>80</v>
      </c>
      <c r="J11" s="7"/>
      <c r="K11" s="8"/>
      <c r="L11" s="24">
        <f t="shared" si="0"/>
        <v>0</v>
      </c>
    </row>
    <row r="12" spans="1:16" s="9" customFormat="1" ht="299.25" x14ac:dyDescent="0.5">
      <c r="A12" s="8"/>
      <c r="B12" s="8">
        <v>7</v>
      </c>
      <c r="C12" s="7" t="s">
        <v>11</v>
      </c>
      <c r="D12" s="8">
        <v>2</v>
      </c>
      <c r="E12" s="8">
        <v>2</v>
      </c>
      <c r="F12" s="8">
        <v>1</v>
      </c>
      <c r="G12" s="7">
        <v>5</v>
      </c>
      <c r="H12" s="7" t="s">
        <v>60</v>
      </c>
      <c r="I12" s="7" t="s">
        <v>81</v>
      </c>
      <c r="J12" s="7"/>
      <c r="K12" s="8"/>
      <c r="L12" s="24">
        <f t="shared" si="0"/>
        <v>0</v>
      </c>
    </row>
    <row r="13" spans="1:16" s="9" customFormat="1" ht="327.75" x14ac:dyDescent="0.5">
      <c r="A13" s="8"/>
      <c r="B13" s="8">
        <v>8</v>
      </c>
      <c r="C13" s="7" t="s">
        <v>6</v>
      </c>
      <c r="D13" s="8">
        <v>8</v>
      </c>
      <c r="E13" s="8">
        <v>8</v>
      </c>
      <c r="F13" s="8">
        <v>4</v>
      </c>
      <c r="G13" s="7">
        <f>SUM(D13:F13)</f>
        <v>20</v>
      </c>
      <c r="H13" s="7" t="s">
        <v>62</v>
      </c>
      <c r="I13" s="7" t="s">
        <v>80</v>
      </c>
      <c r="J13" s="7"/>
      <c r="K13" s="11"/>
      <c r="L13" s="24">
        <f t="shared" si="0"/>
        <v>0</v>
      </c>
    </row>
    <row r="14" spans="1:16" s="9" customFormat="1" ht="327.75" x14ac:dyDescent="0.5">
      <c r="A14" s="8"/>
      <c r="B14" s="8">
        <v>9</v>
      </c>
      <c r="C14" s="7" t="s">
        <v>10</v>
      </c>
      <c r="D14" s="8">
        <v>8</v>
      </c>
      <c r="E14" s="8">
        <v>8</v>
      </c>
      <c r="F14" s="8">
        <v>4</v>
      </c>
      <c r="G14" s="7">
        <v>10</v>
      </c>
      <c r="H14" s="7" t="s">
        <v>61</v>
      </c>
      <c r="I14" s="7" t="s">
        <v>80</v>
      </c>
      <c r="J14" s="7"/>
      <c r="K14" s="8"/>
      <c r="L14" s="24">
        <f t="shared" si="0"/>
        <v>0</v>
      </c>
    </row>
    <row r="15" spans="1:16" ht="142.05000000000001" customHeight="1" x14ac:dyDescent="0.5">
      <c r="A15" s="8"/>
      <c r="B15" s="8">
        <v>10</v>
      </c>
      <c r="C15" s="7" t="s">
        <v>76</v>
      </c>
      <c r="D15" s="8">
        <v>1</v>
      </c>
      <c r="E15" s="8"/>
      <c r="F15" s="8"/>
      <c r="G15" s="7">
        <f>SUM(D15:F15)</f>
        <v>1</v>
      </c>
      <c r="H15" s="7" t="s">
        <v>63</v>
      </c>
      <c r="I15" s="7" t="s">
        <v>81</v>
      </c>
      <c r="J15" s="7"/>
      <c r="K15" s="8"/>
      <c r="L15" s="24">
        <f t="shared" si="0"/>
        <v>0</v>
      </c>
    </row>
    <row r="16" spans="1:16" ht="139.05000000000001" customHeight="1" x14ac:dyDescent="0.5">
      <c r="A16" s="8"/>
      <c r="B16" s="8">
        <v>11</v>
      </c>
      <c r="C16" s="7" t="s">
        <v>51</v>
      </c>
      <c r="D16" s="8">
        <v>1</v>
      </c>
      <c r="E16" s="8"/>
      <c r="F16" s="8"/>
      <c r="G16" s="7">
        <f>SUM(D16:F16)</f>
        <v>1</v>
      </c>
      <c r="H16" s="7" t="s">
        <v>64</v>
      </c>
      <c r="I16" s="7" t="s">
        <v>81</v>
      </c>
      <c r="J16" s="7"/>
      <c r="K16" s="8"/>
      <c r="L16" s="24">
        <f t="shared" si="0"/>
        <v>0</v>
      </c>
    </row>
    <row r="17" spans="1:12" s="9" customFormat="1" ht="185.25" x14ac:dyDescent="0.5">
      <c r="A17" s="8"/>
      <c r="B17" s="8">
        <v>12</v>
      </c>
      <c r="C17" s="7" t="s">
        <v>34</v>
      </c>
      <c r="D17" s="8">
        <v>12</v>
      </c>
      <c r="E17" s="8">
        <v>12</v>
      </c>
      <c r="F17" s="8">
        <v>6</v>
      </c>
      <c r="G17" s="7">
        <f>SUM(D17:F17)</f>
        <v>30</v>
      </c>
      <c r="H17" s="7" t="s">
        <v>65</v>
      </c>
      <c r="I17" s="7" t="s">
        <v>80</v>
      </c>
      <c r="J17" s="7"/>
      <c r="K17" s="8"/>
      <c r="L17" s="24">
        <f t="shared" si="0"/>
        <v>0</v>
      </c>
    </row>
    <row r="18" spans="1:12" ht="228" x14ac:dyDescent="0.5">
      <c r="A18" s="8"/>
      <c r="B18" s="8">
        <v>13</v>
      </c>
      <c r="C18" s="7" t="s">
        <v>9</v>
      </c>
      <c r="D18" s="8">
        <v>3</v>
      </c>
      <c r="E18" s="8">
        <v>3</v>
      </c>
      <c r="F18" s="8">
        <v>2</v>
      </c>
      <c r="G18" s="7">
        <v>2</v>
      </c>
      <c r="H18" s="7" t="s">
        <v>66</v>
      </c>
      <c r="I18" s="7" t="s">
        <v>81</v>
      </c>
      <c r="J18" s="7"/>
      <c r="K18" s="8"/>
      <c r="L18" s="24">
        <f t="shared" si="0"/>
        <v>0</v>
      </c>
    </row>
    <row r="19" spans="1:12" s="10" customFormat="1" ht="126" customHeight="1" x14ac:dyDescent="0.5">
      <c r="A19" s="8"/>
      <c r="B19" s="8">
        <v>14</v>
      </c>
      <c r="C19" s="7" t="s">
        <v>7</v>
      </c>
      <c r="D19" s="8">
        <v>90.36</v>
      </c>
      <c r="E19" s="8">
        <v>90.36</v>
      </c>
      <c r="F19" s="8">
        <v>52.54</v>
      </c>
      <c r="G19" s="7">
        <f t="shared" ref="G19:G26" si="1">SUM(D19:F19)</f>
        <v>233.26</v>
      </c>
      <c r="H19" s="7" t="s">
        <v>67</v>
      </c>
      <c r="I19" s="7" t="s">
        <v>80</v>
      </c>
      <c r="J19" s="7"/>
      <c r="K19" s="8"/>
      <c r="L19" s="24">
        <f t="shared" si="0"/>
        <v>0</v>
      </c>
    </row>
    <row r="20" spans="1:12" ht="228" x14ac:dyDescent="0.5">
      <c r="A20" s="8"/>
      <c r="B20" s="8">
        <v>15</v>
      </c>
      <c r="C20" s="7" t="s">
        <v>15</v>
      </c>
      <c r="D20" s="8">
        <v>3</v>
      </c>
      <c r="E20" s="8">
        <v>3</v>
      </c>
      <c r="F20" s="8">
        <v>1</v>
      </c>
      <c r="G20" s="7">
        <v>2</v>
      </c>
      <c r="H20" s="7" t="s">
        <v>68</v>
      </c>
      <c r="I20" s="7" t="s">
        <v>81</v>
      </c>
      <c r="J20" s="7"/>
      <c r="K20" s="8"/>
      <c r="L20" s="24">
        <f t="shared" si="0"/>
        <v>0</v>
      </c>
    </row>
    <row r="21" spans="1:12" ht="81" customHeight="1" x14ac:dyDescent="0.5">
      <c r="A21" s="8"/>
      <c r="B21" s="8">
        <v>16</v>
      </c>
      <c r="C21" s="7" t="s">
        <v>12</v>
      </c>
      <c r="D21" s="8"/>
      <c r="E21" s="8">
        <v>1</v>
      </c>
      <c r="F21" s="8"/>
      <c r="G21" s="7">
        <f t="shared" si="1"/>
        <v>1</v>
      </c>
      <c r="H21" s="7" t="s">
        <v>69</v>
      </c>
      <c r="I21" s="7" t="s">
        <v>81</v>
      </c>
      <c r="J21" s="7"/>
      <c r="K21" s="8"/>
      <c r="L21" s="24">
        <f t="shared" si="0"/>
        <v>0</v>
      </c>
    </row>
    <row r="22" spans="1:12" ht="144" customHeight="1" x14ac:dyDescent="0.5">
      <c r="A22" s="12"/>
      <c r="B22" s="8">
        <v>17</v>
      </c>
      <c r="C22" s="7" t="s">
        <v>13</v>
      </c>
      <c r="D22" s="8"/>
      <c r="E22" s="8">
        <v>1</v>
      </c>
      <c r="F22" s="8"/>
      <c r="G22" s="7">
        <f t="shared" si="1"/>
        <v>1</v>
      </c>
      <c r="H22" s="7" t="s">
        <v>71</v>
      </c>
      <c r="I22" s="7" t="s">
        <v>81</v>
      </c>
      <c r="J22" s="7"/>
      <c r="K22" s="8"/>
      <c r="L22" s="24">
        <f t="shared" si="0"/>
        <v>0</v>
      </c>
    </row>
    <row r="23" spans="1:12" s="9" customFormat="1" ht="146" customHeight="1" x14ac:dyDescent="0.5">
      <c r="A23" s="12"/>
      <c r="B23" s="8">
        <v>18</v>
      </c>
      <c r="C23" s="7" t="s">
        <v>14</v>
      </c>
      <c r="D23" s="8">
        <v>2</v>
      </c>
      <c r="E23" s="8">
        <v>2</v>
      </c>
      <c r="F23" s="8">
        <v>1</v>
      </c>
      <c r="G23" s="7">
        <f t="shared" si="1"/>
        <v>5</v>
      </c>
      <c r="H23" s="7" t="s">
        <v>72</v>
      </c>
      <c r="I23" s="7" t="s">
        <v>80</v>
      </c>
      <c r="J23" s="7"/>
      <c r="K23" s="11"/>
      <c r="L23" s="24">
        <f t="shared" si="0"/>
        <v>0</v>
      </c>
    </row>
    <row r="24" spans="1:12" ht="89" customHeight="1" x14ac:dyDescent="0.5">
      <c r="A24" s="12"/>
      <c r="B24" s="8">
        <v>19</v>
      </c>
      <c r="C24" s="7" t="s">
        <v>50</v>
      </c>
      <c r="D24" s="8"/>
      <c r="E24" s="8"/>
      <c r="F24" s="8">
        <v>1</v>
      </c>
      <c r="G24" s="7">
        <f t="shared" si="1"/>
        <v>1</v>
      </c>
      <c r="H24" s="7" t="s">
        <v>70</v>
      </c>
      <c r="I24" s="7" t="s">
        <v>81</v>
      </c>
      <c r="J24" s="7"/>
      <c r="K24" s="8"/>
      <c r="L24" s="24">
        <f t="shared" si="0"/>
        <v>0</v>
      </c>
    </row>
    <row r="25" spans="1:12" ht="146" customHeight="1" x14ac:dyDescent="0.5">
      <c r="A25" s="12"/>
      <c r="B25" s="8">
        <v>20</v>
      </c>
      <c r="C25" s="7" t="s">
        <v>17</v>
      </c>
      <c r="D25" s="8">
        <v>1</v>
      </c>
      <c r="E25" s="8">
        <v>1</v>
      </c>
      <c r="F25" s="8">
        <v>1</v>
      </c>
      <c r="G25" s="8">
        <f t="shared" si="1"/>
        <v>3</v>
      </c>
      <c r="H25" s="7" t="s">
        <v>73</v>
      </c>
      <c r="I25" s="7" t="s">
        <v>81</v>
      </c>
      <c r="J25" s="7"/>
      <c r="K25" s="8"/>
      <c r="L25" s="24">
        <f t="shared" si="0"/>
        <v>0</v>
      </c>
    </row>
    <row r="26" spans="1:12" ht="140" customHeight="1" x14ac:dyDescent="0.5">
      <c r="A26" s="12"/>
      <c r="B26" s="8">
        <v>21</v>
      </c>
      <c r="C26" s="7" t="s">
        <v>18</v>
      </c>
      <c r="D26" s="8">
        <v>1</v>
      </c>
      <c r="E26" s="8">
        <v>1</v>
      </c>
      <c r="F26" s="8">
        <v>1</v>
      </c>
      <c r="G26" s="8">
        <f t="shared" si="1"/>
        <v>3</v>
      </c>
      <c r="H26" s="7" t="s">
        <v>74</v>
      </c>
      <c r="I26" s="7" t="s">
        <v>82</v>
      </c>
      <c r="J26" s="7"/>
      <c r="K26" s="8"/>
      <c r="L26" s="24">
        <f t="shared" si="0"/>
        <v>0</v>
      </c>
    </row>
    <row r="27" spans="1:12" s="9" customFormat="1" ht="123" customHeight="1" x14ac:dyDescent="0.5">
      <c r="A27" s="8"/>
      <c r="B27" s="8">
        <v>22</v>
      </c>
      <c r="C27" s="7" t="s">
        <v>35</v>
      </c>
      <c r="D27" s="8"/>
      <c r="E27" s="8"/>
      <c r="F27" s="8">
        <v>1</v>
      </c>
      <c r="G27" s="7">
        <v>5</v>
      </c>
      <c r="H27" s="13" t="s">
        <v>75</v>
      </c>
      <c r="I27" s="7" t="s">
        <v>80</v>
      </c>
      <c r="J27" s="7"/>
      <c r="K27" s="11"/>
      <c r="L27" s="24">
        <f t="shared" si="0"/>
        <v>0</v>
      </c>
    </row>
    <row r="28" spans="1:12" s="9" customFormat="1" ht="103.05" customHeight="1" x14ac:dyDescent="0.5">
      <c r="A28" s="8"/>
      <c r="B28" s="8">
        <v>23</v>
      </c>
      <c r="C28" s="7" t="s">
        <v>36</v>
      </c>
      <c r="D28" s="8"/>
      <c r="E28" s="8"/>
      <c r="F28" s="8"/>
      <c r="G28" s="7">
        <v>5</v>
      </c>
      <c r="H28" s="7" t="s">
        <v>37</v>
      </c>
      <c r="I28" s="7" t="s">
        <v>80</v>
      </c>
      <c r="J28" s="7"/>
      <c r="K28" s="8"/>
      <c r="L28" s="24">
        <f t="shared" si="0"/>
        <v>0</v>
      </c>
    </row>
    <row r="29" spans="1:12" s="9" customFormat="1" ht="85.05" customHeight="1" x14ac:dyDescent="0.5">
      <c r="A29" s="8"/>
      <c r="B29" s="8">
        <v>24</v>
      </c>
      <c r="C29" s="7" t="s">
        <v>38</v>
      </c>
      <c r="D29" s="8"/>
      <c r="E29" s="8"/>
      <c r="F29" s="8"/>
      <c r="G29" s="7">
        <v>5</v>
      </c>
      <c r="H29" s="7" t="s">
        <v>39</v>
      </c>
      <c r="I29" s="7" t="s">
        <v>80</v>
      </c>
      <c r="J29" s="7"/>
      <c r="K29" s="8"/>
      <c r="L29" s="24">
        <f t="shared" si="0"/>
        <v>0</v>
      </c>
    </row>
    <row r="30" spans="1:12" s="9" customFormat="1" ht="126" customHeight="1" x14ac:dyDescent="0.5">
      <c r="A30" s="8"/>
      <c r="B30" s="8">
        <v>25</v>
      </c>
      <c r="C30" s="7" t="s">
        <v>40</v>
      </c>
      <c r="D30" s="8"/>
      <c r="E30" s="8"/>
      <c r="F30" s="8"/>
      <c r="G30" s="7">
        <v>5</v>
      </c>
      <c r="H30" s="7" t="s">
        <v>39</v>
      </c>
      <c r="I30" s="7" t="s">
        <v>80</v>
      </c>
      <c r="J30" s="7"/>
      <c r="K30" s="8"/>
      <c r="L30" s="24">
        <f t="shared" si="0"/>
        <v>0</v>
      </c>
    </row>
    <row r="31" spans="1:12" s="9" customFormat="1" ht="54" customHeight="1" x14ac:dyDescent="0.5">
      <c r="A31" s="8"/>
      <c r="B31" s="8">
        <v>26</v>
      </c>
      <c r="C31" s="7" t="s">
        <v>41</v>
      </c>
      <c r="D31" s="8"/>
      <c r="E31" s="8"/>
      <c r="F31" s="8"/>
      <c r="G31" s="7">
        <v>5</v>
      </c>
      <c r="H31" s="7" t="s">
        <v>39</v>
      </c>
      <c r="I31" s="7" t="s">
        <v>80</v>
      </c>
      <c r="J31" s="7"/>
      <c r="K31" s="8"/>
      <c r="L31" s="24">
        <f t="shared" si="0"/>
        <v>0</v>
      </c>
    </row>
    <row r="32" spans="1:12" s="9" customFormat="1" ht="93" customHeight="1" x14ac:dyDescent="0.5">
      <c r="A32" s="8"/>
      <c r="B32" s="8">
        <v>27</v>
      </c>
      <c r="C32" s="7" t="s">
        <v>42</v>
      </c>
      <c r="D32" s="8"/>
      <c r="E32" s="8"/>
      <c r="F32" s="8"/>
      <c r="G32" s="7">
        <v>5</v>
      </c>
      <c r="H32" s="7" t="s">
        <v>43</v>
      </c>
      <c r="I32" s="7" t="s">
        <v>80</v>
      </c>
      <c r="J32" s="7"/>
      <c r="K32" s="8"/>
      <c r="L32" s="24">
        <f t="shared" si="0"/>
        <v>0</v>
      </c>
    </row>
    <row r="33" spans="1:12" s="9" customFormat="1" ht="133.05000000000001" customHeight="1" x14ac:dyDescent="0.5">
      <c r="A33" s="8"/>
      <c r="B33" s="8">
        <v>28</v>
      </c>
      <c r="C33" s="7" t="s">
        <v>44</v>
      </c>
      <c r="D33" s="8"/>
      <c r="E33" s="8"/>
      <c r="F33" s="8"/>
      <c r="G33" s="7">
        <v>5</v>
      </c>
      <c r="H33" s="7" t="s">
        <v>45</v>
      </c>
      <c r="I33" s="7" t="s">
        <v>80</v>
      </c>
      <c r="J33" s="7"/>
      <c r="K33" s="8"/>
      <c r="L33" s="24">
        <f t="shared" si="0"/>
        <v>0</v>
      </c>
    </row>
    <row r="34" spans="1:12" s="9" customFormat="1" ht="99" customHeight="1" x14ac:dyDescent="0.5">
      <c r="A34" s="8"/>
      <c r="B34" s="8">
        <v>29</v>
      </c>
      <c r="C34" s="7" t="s">
        <v>46</v>
      </c>
      <c r="D34" s="8"/>
      <c r="E34" s="8"/>
      <c r="F34" s="8"/>
      <c r="G34" s="7">
        <v>5</v>
      </c>
      <c r="H34" s="7" t="s">
        <v>45</v>
      </c>
      <c r="I34" s="7" t="s">
        <v>80</v>
      </c>
      <c r="J34" s="7"/>
      <c r="K34" s="8"/>
      <c r="L34" s="24">
        <f t="shared" si="0"/>
        <v>0</v>
      </c>
    </row>
    <row r="35" spans="1:12" s="9" customFormat="1" ht="98" customHeight="1" x14ac:dyDescent="0.5">
      <c r="A35" s="8"/>
      <c r="B35" s="8">
        <v>30</v>
      </c>
      <c r="C35" s="7" t="s">
        <v>47</v>
      </c>
      <c r="D35" s="8"/>
      <c r="E35" s="8"/>
      <c r="F35" s="8"/>
      <c r="G35" s="7">
        <v>5</v>
      </c>
      <c r="H35" s="7" t="s">
        <v>48</v>
      </c>
      <c r="I35" s="7" t="s">
        <v>80</v>
      </c>
      <c r="J35" s="7"/>
      <c r="K35" s="8"/>
      <c r="L35" s="24">
        <f t="shared" si="0"/>
        <v>0</v>
      </c>
    </row>
    <row r="36" spans="1:12" s="9" customFormat="1" ht="171" customHeight="1" x14ac:dyDescent="0.5">
      <c r="A36" s="27"/>
      <c r="B36" s="27">
        <v>31</v>
      </c>
      <c r="C36" s="28" t="s">
        <v>49</v>
      </c>
      <c r="D36" s="27"/>
      <c r="E36" s="27"/>
      <c r="F36" s="27"/>
      <c r="G36" s="28">
        <v>5</v>
      </c>
      <c r="H36" s="28" t="s">
        <v>39</v>
      </c>
      <c r="I36" s="7" t="s">
        <v>80</v>
      </c>
      <c r="J36" s="28"/>
      <c r="K36" s="27"/>
      <c r="L36" s="29">
        <f>G36*K36</f>
        <v>0</v>
      </c>
    </row>
    <row r="37" spans="1:12" x14ac:dyDescent="0.5">
      <c r="A37" s="27"/>
      <c r="B37" s="27"/>
      <c r="C37" s="28"/>
      <c r="D37" s="27"/>
      <c r="E37" s="27"/>
      <c r="F37" s="27"/>
      <c r="G37" s="28"/>
      <c r="H37" s="28"/>
      <c r="I37" s="28"/>
      <c r="J37" s="28"/>
      <c r="K37" s="27"/>
      <c r="L37" s="29"/>
    </row>
    <row r="38" spans="1:12" ht="16.5" customHeight="1" x14ac:dyDescent="0.5">
      <c r="B38" s="14"/>
      <c r="C38" s="14"/>
      <c r="D38" s="14"/>
      <c r="E38" s="14"/>
      <c r="F38" s="14"/>
      <c r="G38" s="14"/>
      <c r="H38" s="15"/>
      <c r="I38" s="15"/>
      <c r="J38" s="16" t="s">
        <v>25</v>
      </c>
      <c r="K38" s="16"/>
      <c r="L38" s="17">
        <f>SUM(L6:L36)</f>
        <v>0</v>
      </c>
    </row>
    <row r="39" spans="1:12" x14ac:dyDescent="0.5">
      <c r="B39" s="14"/>
      <c r="C39" s="14"/>
      <c r="D39" s="14"/>
      <c r="E39" s="14"/>
      <c r="F39" s="14"/>
      <c r="G39" s="14"/>
      <c r="H39" s="15"/>
      <c r="I39" s="15"/>
      <c r="J39" s="16" t="s">
        <v>26</v>
      </c>
      <c r="K39" s="16"/>
      <c r="L39" s="18">
        <f>L38*21%</f>
        <v>0</v>
      </c>
    </row>
    <row r="40" spans="1:12" x14ac:dyDescent="0.5">
      <c r="B40" s="14"/>
      <c r="C40" s="14"/>
      <c r="D40" s="14"/>
      <c r="E40" s="14"/>
      <c r="F40" s="14"/>
      <c r="G40" s="14"/>
      <c r="H40" s="15"/>
      <c r="I40" s="15"/>
      <c r="J40" s="16" t="s">
        <v>24</v>
      </c>
      <c r="K40" s="16"/>
      <c r="L40" s="18">
        <f>SUM(L38:L39)</f>
        <v>0</v>
      </c>
    </row>
    <row r="42" spans="1:12" x14ac:dyDescent="0.5">
      <c r="A42" s="19"/>
    </row>
    <row r="44" spans="1:12" s="22" customFormat="1" ht="43.5" customHeight="1" x14ac:dyDescent="0.4">
      <c r="A44" s="4"/>
      <c r="B44" s="20" t="s">
        <v>27</v>
      </c>
      <c r="C44" s="21"/>
      <c r="D44" s="23" t="s">
        <v>77</v>
      </c>
      <c r="E44" s="23"/>
      <c r="F44" s="23"/>
      <c r="G44" s="23"/>
      <c r="H44" s="23"/>
      <c r="I44" s="23"/>
      <c r="J44" s="23"/>
      <c r="K44" s="23"/>
      <c r="L44" s="19"/>
    </row>
    <row r="45" spans="1:12" s="22" customFormat="1" ht="27.75" customHeight="1" x14ac:dyDescent="0.4">
      <c r="A45" s="4"/>
      <c r="B45" s="20" t="s">
        <v>28</v>
      </c>
      <c r="C45" s="21"/>
      <c r="D45" s="23"/>
      <c r="E45" s="23"/>
      <c r="F45" s="23"/>
      <c r="G45" s="23"/>
      <c r="H45" s="23"/>
      <c r="I45" s="23"/>
      <c r="J45" s="23"/>
      <c r="K45" s="23"/>
      <c r="L45" s="19"/>
    </row>
    <row r="46" spans="1:12" s="22" customFormat="1" ht="30.75" customHeight="1" x14ac:dyDescent="0.4">
      <c r="A46" s="4"/>
      <c r="B46" s="20" t="s">
        <v>29</v>
      </c>
      <c r="C46" s="21"/>
      <c r="D46" s="23"/>
      <c r="E46" s="23"/>
      <c r="F46" s="23"/>
      <c r="G46" s="23"/>
      <c r="H46" s="23"/>
      <c r="I46" s="23"/>
      <c r="J46" s="23"/>
      <c r="K46" s="23"/>
      <c r="L46" s="19"/>
    </row>
    <row r="47" spans="1:12" s="22" customFormat="1" x14ac:dyDescent="0.4">
      <c r="A47" s="4"/>
      <c r="B47" s="20" t="s">
        <v>30</v>
      </c>
      <c r="C47" s="21"/>
      <c r="D47" s="23"/>
      <c r="E47" s="23"/>
      <c r="F47" s="23"/>
      <c r="G47" s="23"/>
      <c r="H47" s="23"/>
      <c r="I47" s="23"/>
      <c r="J47" s="23"/>
      <c r="K47" s="23"/>
      <c r="L47" s="19"/>
    </row>
  </sheetData>
  <mergeCells count="13">
    <mergeCell ref="A2:H2"/>
    <mergeCell ref="A3:L3"/>
    <mergeCell ref="J38:K38"/>
    <mergeCell ref="J39:K39"/>
    <mergeCell ref="J40:K40"/>
    <mergeCell ref="B47:C47"/>
    <mergeCell ref="D47:K47"/>
    <mergeCell ref="B44:C44"/>
    <mergeCell ref="D44:K44"/>
    <mergeCell ref="B45:C45"/>
    <mergeCell ref="D45:K45"/>
    <mergeCell ref="B46:C46"/>
    <mergeCell ref="D46:K46"/>
  </mergeCells>
  <phoneticPr fontId="8" type="noConversion"/>
  <pageMargins left="0.70866141732283472" right="0.70866141732283472" top="0.74803149606299213" bottom="0.74803149606299213" header="0.31496062992125984" footer="0.31496062992125984"/>
  <pageSetup paperSize="9" scale="85" fitToHeight="2"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Finanšu piedāvājuma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 Feldmanis</dc:creator>
  <cp:lastModifiedBy>Kristīne Meistare</cp:lastModifiedBy>
  <cp:lastPrinted>2025-12-19T13:05:36Z</cp:lastPrinted>
  <dcterms:created xsi:type="dcterms:W3CDTF">2025-11-05T17:57:23Z</dcterms:created>
  <dcterms:modified xsi:type="dcterms:W3CDTF">2025-12-19T13:06:47Z</dcterms:modified>
</cp:coreProperties>
</file>