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defaultThemeVersion="202300"/>
  <mc:AlternateContent xmlns:mc="http://schemas.openxmlformats.org/markup-compatibility/2006">
    <mc:Choice Requires="x15">
      <x15ac:absPath xmlns:x15ac="http://schemas.microsoft.com/office/spreadsheetml/2010/11/ac" url="/Volumes/Intenso/04 MEDIJI/03 Iepirkumi/Aprīkojuma iepirkums/Dz/"/>
    </mc:Choice>
  </mc:AlternateContent>
  <xr:revisionPtr revIDLastSave="0" documentId="13_ncr:1_{1104BFC3-C39A-9F4A-953E-C1E7252D1B89}" xr6:coauthVersionLast="47" xr6:coauthVersionMax="47" xr10:uidLastSave="{00000000-0000-0000-0000-000000000000}"/>
  <bookViews>
    <workbookView xWindow="13860" yWindow="920" windowWidth="20540" windowHeight="19820" xr2:uid="{4AA341A1-9869-6947-84D3-3B6DD9611B96}"/>
  </bookViews>
  <sheets>
    <sheet name="Piedāvājuma veidlapa" sheetId="1" r:id="rId1"/>
  </sheets>
  <definedNames>
    <definedName name="_xlnm.Print_Area" localSheetId="0">'Piedāvājuma veidlapa'!$A$1:$M$92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40" i="1" l="1"/>
  <c r="M240" i="1" s="1"/>
  <c r="K239" i="1"/>
  <c r="M239" i="1" s="1"/>
  <c r="K238" i="1"/>
  <c r="M238" i="1" s="1"/>
  <c r="K237" i="1"/>
  <c r="M237" i="1" s="1"/>
  <c r="K235" i="1"/>
  <c r="M235" i="1" s="1"/>
  <c r="K234" i="1"/>
  <c r="M234" i="1" s="1"/>
  <c r="K233" i="1"/>
  <c r="M233" i="1" s="1"/>
  <c r="K232" i="1"/>
  <c r="M232" i="1" s="1"/>
  <c r="K231" i="1"/>
  <c r="K230" i="1"/>
  <c r="M230" i="1" s="1"/>
  <c r="K228" i="1"/>
  <c r="K227" i="1"/>
  <c r="K226" i="1"/>
  <c r="K225" i="1"/>
  <c r="K224" i="1"/>
  <c r="M224" i="1" s="1"/>
  <c r="K223" i="1"/>
  <c r="M223" i="1" s="1"/>
  <c r="K222" i="1"/>
  <c r="M222" i="1" s="1"/>
  <c r="K220" i="1"/>
  <c r="M220" i="1" s="1"/>
  <c r="K219" i="1"/>
  <c r="M219" i="1" s="1"/>
  <c r="K218" i="1"/>
  <c r="M218" i="1" s="1"/>
  <c r="K216" i="1"/>
  <c r="M216" i="1" s="1"/>
  <c r="K214" i="1"/>
  <c r="M214" i="1" s="1"/>
  <c r="K213" i="1"/>
  <c r="K212" i="1"/>
  <c r="K211" i="1"/>
  <c r="K210" i="1"/>
  <c r="K209" i="1"/>
  <c r="M209" i="1" s="1"/>
  <c r="K208" i="1"/>
  <c r="M208" i="1" s="1"/>
  <c r="K206" i="1"/>
  <c r="K205" i="1"/>
  <c r="K203" i="1"/>
  <c r="K202" i="1"/>
  <c r="K201" i="1"/>
  <c r="M201" i="1" s="1"/>
  <c r="K200" i="1"/>
  <c r="M200" i="1" s="1"/>
  <c r="K199" i="1"/>
  <c r="M199" i="1" s="1"/>
  <c r="K198" i="1"/>
  <c r="M198" i="1" s="1"/>
  <c r="K197" i="1"/>
  <c r="M197" i="1" s="1"/>
  <c r="K196" i="1"/>
  <c r="M196" i="1" s="1"/>
  <c r="K195" i="1"/>
  <c r="M195" i="1" s="1"/>
  <c r="K194" i="1"/>
  <c r="M194" i="1" s="1"/>
  <c r="K193" i="1"/>
  <c r="M193" i="1" s="1"/>
  <c r="K192" i="1"/>
  <c r="M192" i="1" s="1"/>
  <c r="K191" i="1"/>
  <c r="M191" i="1" s="1"/>
  <c r="K190" i="1"/>
  <c r="M190" i="1" s="1"/>
  <c r="K189" i="1"/>
  <c r="M189" i="1" s="1"/>
  <c r="K188" i="1"/>
  <c r="M188" i="1" s="1"/>
  <c r="K187" i="1"/>
  <c r="M187" i="1" s="1"/>
  <c r="K186" i="1"/>
  <c r="M186" i="1" s="1"/>
  <c r="K185" i="1"/>
  <c r="M185" i="1" s="1"/>
  <c r="K184" i="1"/>
  <c r="M184" i="1" s="1"/>
  <c r="K182" i="1"/>
  <c r="K181" i="1"/>
  <c r="K180" i="1"/>
  <c r="K179" i="1"/>
  <c r="K178" i="1"/>
  <c r="K177" i="1"/>
  <c r="M177" i="1" s="1"/>
  <c r="K176" i="1"/>
  <c r="M176" i="1" s="1"/>
  <c r="K175" i="1"/>
  <c r="M175" i="1" s="1"/>
  <c r="K167" i="1"/>
  <c r="M167" i="1" s="1"/>
  <c r="K166" i="1"/>
  <c r="M166" i="1" s="1"/>
  <c r="K164" i="1"/>
  <c r="M164" i="1" s="1"/>
  <c r="K163" i="1"/>
  <c r="M163" i="1" s="1"/>
  <c r="K161" i="1"/>
  <c r="M161" i="1" s="1"/>
  <c r="K160" i="1"/>
  <c r="M160" i="1" s="1"/>
  <c r="K158" i="1"/>
  <c r="K157" i="1"/>
  <c r="K155" i="1"/>
  <c r="K154" i="1"/>
  <c r="M154" i="1" s="1"/>
  <c r="K152" i="1"/>
  <c r="K151" i="1"/>
  <c r="K149" i="1"/>
  <c r="M149" i="1" s="1"/>
  <c r="K147" i="1"/>
  <c r="M147" i="1" s="1"/>
  <c r="K127" i="1"/>
  <c r="K128" i="1"/>
  <c r="K129" i="1"/>
  <c r="M129" i="1" s="1"/>
  <c r="K130" i="1"/>
  <c r="M130" i="1" s="1"/>
  <c r="K131" i="1"/>
  <c r="M131" i="1" s="1"/>
  <c r="K132" i="1"/>
  <c r="M132" i="1" s="1"/>
  <c r="K133" i="1"/>
  <c r="M133" i="1" s="1"/>
  <c r="K134" i="1"/>
  <c r="M134" i="1" s="1"/>
  <c r="K135" i="1"/>
  <c r="M135" i="1" s="1"/>
  <c r="K136" i="1"/>
  <c r="M136" i="1" s="1"/>
  <c r="K137" i="1"/>
  <c r="M137" i="1" s="1"/>
  <c r="K138" i="1"/>
  <c r="M138" i="1" s="1"/>
  <c r="K139" i="1"/>
  <c r="M139" i="1" s="1"/>
  <c r="K126" i="1"/>
  <c r="M126" i="1" s="1"/>
  <c r="K123" i="1"/>
  <c r="K124" i="1"/>
  <c r="K122" i="1"/>
  <c r="K116" i="1"/>
  <c r="M116" i="1" s="1"/>
  <c r="K117" i="1"/>
  <c r="M117" i="1" s="1"/>
  <c r="K118" i="1"/>
  <c r="M118" i="1" s="1"/>
  <c r="K119" i="1"/>
  <c r="K120" i="1"/>
  <c r="K115" i="1"/>
  <c r="K111" i="1"/>
  <c r="K112" i="1"/>
  <c r="K113" i="1"/>
  <c r="K110" i="1"/>
  <c r="K107" i="1"/>
  <c r="K108" i="1"/>
  <c r="K106" i="1"/>
  <c r="K103" i="1"/>
  <c r="K104" i="1"/>
  <c r="K102" i="1"/>
  <c r="M102" i="1" s="1"/>
  <c r="K99" i="1"/>
  <c r="M99" i="1" s="1"/>
  <c r="K100" i="1"/>
  <c r="K98" i="1"/>
  <c r="K93" i="1"/>
  <c r="K94" i="1"/>
  <c r="K95" i="1"/>
  <c r="K96" i="1"/>
  <c r="M96" i="1" s="1"/>
  <c r="K92" i="1"/>
  <c r="K87" i="1"/>
  <c r="M87" i="1" s="1"/>
  <c r="K88" i="1"/>
  <c r="K89" i="1"/>
  <c r="K90" i="1"/>
  <c r="M90" i="1" s="1"/>
  <c r="K79" i="1"/>
  <c r="M79" i="1" s="1"/>
  <c r="K80" i="1"/>
  <c r="M80" i="1" s="1"/>
  <c r="K81" i="1"/>
  <c r="M81" i="1" s="1"/>
  <c r="K82" i="1"/>
  <c r="M82" i="1" s="1"/>
  <c r="K83" i="1"/>
  <c r="M83" i="1" s="1"/>
  <c r="K84" i="1"/>
  <c r="M84" i="1" s="1"/>
  <c r="K85" i="1"/>
  <c r="K86" i="1"/>
  <c r="K78" i="1"/>
  <c r="M78" i="1" s="1"/>
  <c r="K74" i="1"/>
  <c r="K75" i="1"/>
  <c r="M75" i="1" s="1"/>
  <c r="K76" i="1"/>
  <c r="M76" i="1" s="1"/>
  <c r="K69" i="1"/>
  <c r="K70" i="1"/>
  <c r="K71" i="1"/>
  <c r="M71" i="1" s="1"/>
  <c r="K72" i="1"/>
  <c r="M72" i="1" s="1"/>
  <c r="K73" i="1"/>
  <c r="M73" i="1" s="1"/>
  <c r="K68" i="1"/>
  <c r="M231" i="1"/>
  <c r="M228" i="1"/>
  <c r="M227" i="1"/>
  <c r="M226" i="1"/>
  <c r="M225" i="1"/>
  <c r="M213" i="1"/>
  <c r="M212" i="1"/>
  <c r="M211" i="1"/>
  <c r="M210" i="1"/>
  <c r="M206" i="1"/>
  <c r="M205" i="1"/>
  <c r="M203" i="1"/>
  <c r="M202" i="1"/>
  <c r="M182" i="1"/>
  <c r="M181" i="1"/>
  <c r="M180" i="1"/>
  <c r="M179" i="1"/>
  <c r="M178" i="1"/>
  <c r="M158" i="1"/>
  <c r="M157" i="1"/>
  <c r="M155" i="1"/>
  <c r="M152" i="1"/>
  <c r="M151" i="1"/>
  <c r="M128" i="1"/>
  <c r="M127" i="1"/>
  <c r="M124" i="1"/>
  <c r="M123" i="1"/>
  <c r="M122" i="1"/>
  <c r="M120" i="1"/>
  <c r="M119" i="1"/>
  <c r="M115" i="1"/>
  <c r="M113" i="1"/>
  <c r="M112" i="1"/>
  <c r="M111" i="1"/>
  <c r="M110" i="1"/>
  <c r="M108" i="1"/>
  <c r="M107" i="1"/>
  <c r="M106" i="1"/>
  <c r="M104" i="1"/>
  <c r="M103" i="1"/>
  <c r="M100" i="1"/>
  <c r="M98" i="1"/>
  <c r="M95" i="1"/>
  <c r="M94" i="1"/>
  <c r="M93" i="1"/>
  <c r="M92" i="1"/>
  <c r="M89" i="1"/>
  <c r="M88" i="1"/>
  <c r="M86" i="1"/>
  <c r="M85" i="1"/>
  <c r="M74" i="1"/>
  <c r="M70" i="1"/>
  <c r="M69" i="1"/>
  <c r="M68" i="1"/>
  <c r="M241" i="1" l="1"/>
  <c r="C250" i="1" s="1"/>
  <c r="M168" i="1"/>
  <c r="C249" i="1" s="1"/>
  <c r="M140" i="1"/>
  <c r="C248" i="1" s="1"/>
  <c r="C251" i="1" l="1"/>
  <c r="C252" i="1"/>
  <c r="C253" i="1" s="1"/>
</calcChain>
</file>

<file path=xl/sharedStrings.xml><?xml version="1.0" encoding="utf-8"?>
<sst xmlns="http://schemas.openxmlformats.org/spreadsheetml/2006/main" count="408" uniqueCount="253">
  <si>
    <t xml:space="preserve">
Projekts “Laikraksta “Dzirkstele” un citu reģionālo laikrakstu kopīga digitālās transformācijas iniciatīva”
Projekta identifikācijas Nr. 2.2.1.5.i.0/1/24/A/CFLA/025</t>
  </si>
  <si>
    <t>Pielikums Nr. 2</t>
  </si>
  <si>
    <t>Iepirkuma priekšmeta aprakstam Nr. 2.2.1.5.i.0/1/24/A/CFLA/025/6</t>
  </si>
  <si>
    <t>Tehniskā aprīkojuma iegāde redakciju vajadzībām I</t>
  </si>
  <si>
    <t>&lt;&lt;Uzņēmuma nosaukums&gt;&gt;</t>
  </si>
  <si>
    <t>&lt;&lt;Reģistrācijas Nr.&gt;&gt;</t>
  </si>
  <si>
    <t>&lt;&lt;Juridiskā un faktiskā adrese&gt;&gt;</t>
  </si>
  <si>
    <t>Sabiedrība ar ierobežotu atbildību “Dzirkstele”</t>
  </si>
  <si>
    <t>Reģ. Nr. 44103073136</t>
  </si>
  <si>
    <t>Juridiskā adrese: Ābeļu iela 8, Gulbene, Gulbenes nov., LV-4401</t>
  </si>
  <si>
    <t>Iepirkumam Nr. 2.2.1.5.i.0/1/24/A/CFLA/025/6</t>
  </si>
  <si>
    <t>PIEDĀVĀJUMS</t>
  </si>
  <si>
    <t>&lt;&lt;Vieta&gt;&gt; &lt;&lt;Datums&gt;&gt;</t>
  </si>
  <si>
    <t>&lt;&lt;Dokumenta numurs&gt;&gt;</t>
  </si>
  <si>
    <t>Pasūtītājs</t>
  </si>
  <si>
    <t>Iepirkuma priekšmets</t>
  </si>
  <si>
    <t>Piegādātājs</t>
  </si>
  <si>
    <t>Sabiedrība ar ierobežotu atbildību “Dzirkstele”
Reģ. Nr. 44103073136
Juridiskā adrese: Ābeļu iela 8, Gulbene, Gulbenes nov., LV-4401</t>
  </si>
  <si>
    <t>Iepirkuma priekšmets ir tehniskā aprīkojuma iegāde redakciju vajadzībām (pirmā kārta).</t>
  </si>
  <si>
    <t>Nosaukums:</t>
  </si>
  <si>
    <t>Vien. Reģ. Nr.:</t>
  </si>
  <si>
    <t>Juridiskā adrese:</t>
  </si>
  <si>
    <t>Faktiskā adrese:</t>
  </si>
  <si>
    <t>Tālrunis:</t>
  </si>
  <si>
    <t>E-pasts:</t>
  </si>
  <si>
    <t>Kontaktpersonas vārds, uzvārds:</t>
  </si>
  <si>
    <t>TEHNISKAIS PIEDĀVĀJUMS</t>
  </si>
  <si>
    <t>1. VISPĀRĒJĀS PRASĪBAS, KAS ATTIECAS UZ VISĀM LOTĒM</t>
  </si>
  <si>
    <t>Prasība</t>
  </si>
  <si>
    <t>Pasūtītāja nosacījums</t>
  </si>
  <si>
    <t>Pretendenta piedāvājums</t>
  </si>
  <si>
    <t>Izpildes termiņš</t>
  </si>
  <si>
    <t>Piegādes adrese</t>
  </si>
  <si>
    <t>Cenā iekļautās izmaksas</t>
  </si>
  <si>
    <t>Preču piegāde</t>
  </si>
  <si>
    <t>Preces iepakojums transportēšanai</t>
  </si>
  <si>
    <t>Atbilstība CE</t>
  </si>
  <si>
    <t>Garantija</t>
  </si>
  <si>
    <t>Apmaksas nosacījumi</t>
  </si>
  <si>
    <t>2 mēnešu laikā no Līguma noslēgšanas brīža, bet ne vēlāk kā līdz 2026. gada 15. jūnijam.</t>
  </si>
  <si>
    <t>SIA “Dzirkstele” laikraksta “Dzirkstele” redakcija: Ābeļu iela 8, Gulbene, LV-4401;
SIA “SILK MILK Media” laikraksta “Talsu Vēstis” redakcija: Ezera iela 5, Talsi, LV-3201;
SIA “SALDUS ZEME II” laikraksta “Saldus Zeme” redakcija: Lielā iela 8, Saldus, LV-3801;
SIA “Zemgales Ziņas” laikraksta “Zemgales Ziņas” redakcija: Peldu iela 7, Jelgava, LV-3002;
SIA “BAUSKAS DZĪVE” laikraksta “Ziemeļlatvija” redakcija: Rīgas iela 25, Valka, LV-4701;
SIA “OVV” laikraksta “Ogres Vēstis Visiem” redakcija: Brīvības iela 38, Ogre, LV-5001;
SIA “IMANTA INFO” laikraksta “Liesma” redakcija: Ziemeļu iela 7, Valmiera, LV-4201;
SIA “LATGALES LAIKS” laikraksta “Latgales laiks” redakcija: Saules iela 71B, Daugavpils, LV-5401;
SIA “BALVU VADUGUNS” laikraksta “Vaduguns” redakcija: Teātra iela 8, Balvi, LV-4501;
SIA “LER 8” laikraksta “Ezerzeme” redakcija: Lāčplēša iela 20, Krāslava, LV-5601.</t>
  </si>
  <si>
    <t>Preču saderība</t>
  </si>
  <si>
    <t>Piedāvājuma cenā jāiekļauj visas izmaksas, kas saistītas ar tehniskajai specifikācijai atbilstošas preces piegādi, izņemot PVN.</t>
  </si>
  <si>
    <t>Preču piegādi Pretendents veic Pasūtītāja telpās saskaņā ar piegādes adrešu uzskaitījumu Pasūtītāja atbildīgās personas klātbūtnē. Pirms piegādes veikšanas Pretendentam ir pienākums saskaņot ar Pasūtītāju piegādes adrešu sarakstu un atbildīgās personas par preču saņemšanu.</t>
  </si>
  <si>
    <t>Preces iepakojumam jābūt tādam, lai tiktu maksimāli samazināta iespēja sabojāt preci tās transportēšanas laikā. Par bojājumu novēršanu, kas radušies neatbilstoša iepakojuma dēļ transportēšanas laikā,  ir atbildīgs Pretendents.</t>
  </si>
  <si>
    <t>Pilnīga atbilstība.</t>
  </si>
  <si>
    <t>Visām komplektā esošajām precēm ir jābūt savstarpēji saderīgām.</t>
  </si>
  <si>
    <t>Garantija – vismaz 12 mēneši.</t>
  </si>
  <si>
    <t>Avanss līdz 30%.
Piegāde un apmaksa var tikt veikta pa daļām.</t>
  </si>
  <si>
    <t>2. TEHNISKĀS PRASĪBAS, KAS ATTIECAS UZ VISĀM LOTĒM</t>
  </si>
  <si>
    <t>2.1.	Ja tehniskajā specifikācijā norādīts konkrēts preču vai standarta nosaukums vai kāda cita norāde uz specifisku preču izcelsmi, īpašu procesu, zīmolu vai veidu, Pretendents var piedāvāt ekvivalentas preces vai atbilstību ekvivalentiem standartiem, kas atbilst tehniskās specifikācijas prasībām un parametriem un nodrošina tehniskajā specifikācijā prasīto darbību, pierādot ekvivalentumu.
2.2.	Visu iekārtu stāvoklis – jauns.
2.3.	Pasūtītājs katrai iekārtai ir minējis minimālajām tehniskajām prasībām atbilstošu iekārtu kā piemēru, ko Pretendents var piedāvāt iegādei. Pretendents tāpat var piedāvāt iegādei citu iekārtu, kas atbilst vismaz minimālajām tehniskajām prasībām (ir līdzvērtīga iekārtai, ko Pasūtītājs minējis kā piemēru) vai ir ar labāku tehnisko specifikāciju (ir labāka nekā iekārta, ko Pasūtītājs minējis kā piemēru). Ja Pretendents iegādei piedāvā citu iekārtu, tad Pretendentam jāskaidro iemesls, kāpēc tiek piedāvāta cita iekārta (piemēram, esošā iekārta tirgū vairs nav pieejama vai ir pieejams jaunāks modelis ar augstāku/labāku tehnisko specifikāciju u.c.).
2.4.	Ja iekārtai ir krāsu variācijas un tehniskajā specifikācijā nav norādīta konkrēta krāsa, tad Piegādātājam iekārtas krāsa pirms piegādes jāsaskaņo ar Pasūtītāju.
2.5.	Pretendenta iesniegtajā piedāvājumā obligāti jānorāda precīzs katras iekārtas modelis, ko Pretendents piedāvā iegādei. 
2.6.	Ja pastāv nesakritība starp tehniskajā specifikācijā uzskaitītajām minimālajām prasībām un iekārtas, ko Pasūtītājs sniedzis kā piemēru, tehniskajām prasībām, tad vērā ņemama iekārtas, kas sniegta kā piemērs, tehniskā specifikācija.</t>
  </si>
  <si>
    <t>3. TEHNISKĀ SPECIFIKĀCIJA</t>
  </si>
  <si>
    <t>1. lote. Datori un datortehnika</t>
  </si>
  <si>
    <t>Pretendents atzīmē ar "X", par kurām lotēm iesniedz piedāvājumu:</t>
  </si>
  <si>
    <t>Lote</t>
  </si>
  <si>
    <t>2. lote. Viedtālruņi</t>
  </si>
  <si>
    <t>3. lote. Foto/video tehnika</t>
  </si>
  <si>
    <t>Pretendents iesniedz piedāvājumu par sekojošām lotēm:</t>
  </si>
  <si>
    <t>Nr.p.k.</t>
  </si>
  <si>
    <t>Iekārtu skaits - prasība</t>
  </si>
  <si>
    <t>Iekārtu skaits - piedāvājums</t>
  </si>
  <si>
    <t>Ja piedāvātais iekārtas modelis atšķiras no prasītā, sniegt skaidrojumu, kāpēc tiek piedāvāts cits iekārtas modelis</t>
  </si>
  <si>
    <t>Cena par vienību, EUR bez PVN - piedāvājums</t>
  </si>
  <si>
    <t>Cena par visām vienībām, EUR bez PVN - piedāvājums</t>
  </si>
  <si>
    <t>Laikraksta “Bauskas Dzīve” redakcija (SIA “BAUSKAS DZĪVE”)</t>
  </si>
  <si>
    <t>Portatīvais dators – lielais. 15,6–16 collu biznesa klases klēpjdators</t>
  </si>
  <si>
    <t>Iekārtas modelis piemēram - prasība</t>
  </si>
  <si>
    <t>Iekārtas raksturojums (sīkāka tehniskā specifikācija pieejama Pielikumā Nr. 1 pie iepirkuma) - prasība</t>
  </si>
  <si>
    <t>HP EliteBook 6 G1i 16" AD3A9ET#ABB
vai
Dell Pro 16 PC16250 16" Platinum Silver BTO105_PC16250_EMEA</t>
  </si>
  <si>
    <t>Iekārtas raksturojums - piedāvājums</t>
  </si>
  <si>
    <t>Iekārtas modelis - piedāvājums</t>
  </si>
  <si>
    <t>Portatīvais dators – mazais. 14 collu biznesa klases klēpjdators</t>
  </si>
  <si>
    <t>Hewlett Packard EliteBook 6 G1i 14 - Ultra 5-225U, 16GB, 512GB SSD, 14 WUXGA 400-nit AG, 5MP IR cam, WWAN-ready, Smartcard, FPR, ESTONIAN backlit keyboard, 56Wh, Win 11 Pro, 3 years (CL4R8ET#ARK)
vai
Dell DELL PRO 14 U5-235U/14FHD+/16GB/512SSD/W11P/3PS (US-KB) (BTO120_PC14250_EMEA_USK)</t>
  </si>
  <si>
    <t xml:space="preserve">Stacionārais dators – maketētāja. Profesionālas grafiskā dizaina  klases stacionārais dators
</t>
  </si>
  <si>
    <t>Dell Tower Plus EBT2250, Core Ultra 7 265, 32GB, 1TB, NVIDIA GeForce RTX 4070 SUPER 12GB (DLSS 3), Windows 11 Pro (EBT2250_ARL_008)</t>
  </si>
  <si>
    <t>Monitors - dokstacija 27”. 27” Biznesa klases monitors ar USB-C dokstaciju</t>
  </si>
  <si>
    <t>HP E27m G4 QHD USB-C
vai
HP Series 5 Pro 27-inch QHD Monitor
vai
Dell P2724DEB, 27" (210-BFMZ)</t>
  </si>
  <si>
    <t>Monitors maketētāja 32”. 32” grafiskā dizaina monitors</t>
  </si>
  <si>
    <t>Hewlett Packard E32K G5, 31.5" (6N4D6AA#ABB)
vai
Dell Pro 32 Plus 4K USB-C Hub Monitor - P3225QE</t>
  </si>
  <si>
    <t>Pele portatīvajam datoram. Bezvadu Bluetooth pele</t>
  </si>
  <si>
    <t>Hewlett Packard 255 Wireless Bluetooth Mouse - Multi-Surface, Dual-Mode - Black (8R3U1UT#ABB)
vai
Logitech M196, Wireless, Graphite (910-007459)</t>
  </si>
  <si>
    <t>Pele un klaviatūra stacionārajam datoram, bezvadu. Bezvadu klaviatūras un peles komplekts</t>
  </si>
  <si>
    <t>Kingston HP 330 Wireless Mouse and Keyboard Combination 2V9E6AA#ABB (2V9E6AA#ABB)
vai
Logitech MK295 Silent, Combo, Wireless, Eng/Rus (920-009807)</t>
  </si>
  <si>
    <t>USB austiņas ar vadu</t>
  </si>
  <si>
    <t>Bezvadu austiņas. Bezvadu Bluetooth austiņas ar mikrofonu</t>
  </si>
  <si>
    <t>Sennheiser ADAPT 160T, USB II (1000901)
vai
Jabra EVOLVE 20, STEREO UC USB C/A (4999-829-269)</t>
  </si>
  <si>
    <t>Poly Voyager 4320, UC, USB-A (76U49AA)</t>
  </si>
  <si>
    <t>Laikraksta “Dzirkstele” redakcija (SIA “Dzirkstele”)</t>
  </si>
  <si>
    <t>Portatīvais dators - lielais Executive. Augstākās klases 15,6–16 collu biznesa klases klēpjdators vadītājam</t>
  </si>
  <si>
    <t>Dell Pro Max 16 MC16250 16" Magnetite 1026586981</t>
  </si>
  <si>
    <t xml:space="preserve">Stacionārais dators – parastais. </t>
  </si>
  <si>
    <t>Dell Pro Slim QCS1250, Core Ultra 5 235, 16GB, 512GB, Windows 11 Pro (BTO107_QCS1250_EMEA_NoKb)</t>
  </si>
  <si>
    <t>Portatīvais dators – maketētāja. Profesionālas grafiskā dizaina  klases portatīvais dators</t>
  </si>
  <si>
    <t>Dell Pro Max 16 Inch AMD Laptop</t>
  </si>
  <si>
    <t>Monitors 27”. 27” Biznesa klases monitors</t>
  </si>
  <si>
    <t>HP E27m G4 QHD USB-C
vai
Dell P2724DEB, 27" (210-BFMZ)</t>
  </si>
  <si>
    <t>Stacionārais dators</t>
  </si>
  <si>
    <t>MDATA GAMING Core i5-12400F 32GB 1TB SSD 1TB HDD RTX 4060 W11Home</t>
  </si>
  <si>
    <t>Laikraksta “Ezerzeme” redakcija (SIA “LER 8”)</t>
  </si>
  <si>
    <t>MDATA GAMING Core i9-14900F 32GB 1TB SSD RTX</t>
  </si>
  <si>
    <t>Dell OptiPlex 3060 SFF i3-8100 16GB 256SSD M.2 NVME W11Pro ReNew</t>
  </si>
  <si>
    <t>UPS</t>
  </si>
  <si>
    <t>APC Back-UPS BX950MI-GR 950VA, 520W</t>
  </si>
  <si>
    <t>Monitors</t>
  </si>
  <si>
    <t>Dell S2725HS - LED monitor - 27" - 1920 x 1080 Full HD (1080p) @ 100 Hz - IPS - 300 cd/m² - 1500:1 - 4 ms - 2xHDMI</t>
  </si>
  <si>
    <t>Portatīvais dators</t>
  </si>
  <si>
    <t>Asus ZenBook 14 UX3405CA-QL219W 14 OLED U5-225H 16GB 512SSD W11 EN Silver</t>
  </si>
  <si>
    <t>Laikraksta “Latgales Laiks” redakcija (SIA “LATGALES LAIKS”)</t>
  </si>
  <si>
    <t>Datori (sistēmbloki)</t>
  </si>
  <si>
    <t>Stāvoklis: jauns
CPU: i5 12400 vai Ryzen 5 5600 vai jaudīgāks, Passmark vismaz 20000, performances kodolu skaits vismaz 6.
HDD: 2 x 3TB 7200rpm, ierakstīšanas tehnoloģija CMR.
NVMe: vismaz 240GB, rakstīšanas/lasīšanas ātrums vismaz 2000MB/s.
Atmiņa: 32GB (2x16).
Videokarte: integrēta vai jebkāda.
OS: bez OS, bet jābūt savietojamam ar Linux.</t>
  </si>
  <si>
    <t>Stāvoklis: jauns
CPU: i5 14600kf vai jaudīgāks, Passmark vismaz 30000, kodolu skaits vismaz 10.
RAM: 32 GB
NVMe: 1TB, rakstīšanas/lasīšanas ātrums vismaz 2000MB/s.
Videokarte: GT 1030 vai jaudīgāka.
OS: Windows 11 Home vai Pro.</t>
  </si>
  <si>
    <t>Acer Aspire 3 A315-59-54QD 15.6" Silver NX.K6TEL.00C</t>
  </si>
  <si>
    <t>Laikraksta “Liesma” redakcija (SIA “IMANTA INFO”)</t>
  </si>
  <si>
    <t>Tīkla disku masīvs</t>
  </si>
  <si>
    <t>QNAP TS-233</t>
  </si>
  <si>
    <t>Lenovo ThinkCentre Neo 50t Gen 5 / 12UD000YPB</t>
  </si>
  <si>
    <t>Cietie diski</t>
  </si>
  <si>
    <t>Western Digital Purple Pro WD8002PURP 3.5”, 8 TB WD8002PURP</t>
  </si>
  <si>
    <t>Laikraksta “Ogres Vēstis Visiem” redakcija (SIA “OVV”)</t>
  </si>
  <si>
    <t>Lenovo Yoga Slim 7</t>
  </si>
  <si>
    <t>Lenovo IDEAPAD SLIM 5</t>
  </si>
  <si>
    <t>Lenovo Legion Pro 7 16IAX10H, 16'', WQXGA</t>
  </si>
  <si>
    <t>Laikraksta “Saldus Zeme” redakcija (SIA “SALDUS ZEME II”)</t>
  </si>
  <si>
    <t>iMac 24" 2024 Apple M4 Nano-texture</t>
  </si>
  <si>
    <t>MacBook Pro 14" 2024 Apple M4 MX2H3RU/A</t>
  </si>
  <si>
    <t>Planšetdators</t>
  </si>
  <si>
    <t>iPad Pro 13" w/Standard Glass 2024</t>
  </si>
  <si>
    <t>Ārējā klaviatūra planšetei</t>
  </si>
  <si>
    <t>Apple iPad Pro 12.9" (2018/20/21/22) Smart Keyboard Folio</t>
  </si>
  <si>
    <t>Laikraksta “Talsu Vēstis” redakcija (SIA “SILK MILK Media”)</t>
  </si>
  <si>
    <t>Enerģijas krātuve</t>
  </si>
  <si>
    <t>Trust Laro Laptop Powerbank 100W</t>
  </si>
  <si>
    <t>Asus ZenBook A14 UX3407QA-PURE1 14 OLED X1-26-100 16GB 512SSD NOR W11 Gray</t>
  </si>
  <si>
    <t>INTOP Ryzen 5 5600X 32GB 500SSD M.2 NVME RX580 8GB no-OS</t>
  </si>
  <si>
    <t>Planšetes klaviatūra</t>
  </si>
  <si>
    <t>Samsung Galaxy Tab S10 Ultra/S9 Ultra vāks ar klaviatūru</t>
  </si>
  <si>
    <t>Klaviatūra</t>
  </si>
  <si>
    <t>Logitech MX Keys S Graphite [US) 920-011587</t>
  </si>
  <si>
    <t>UPS Fortron FP-1500</t>
  </si>
  <si>
    <t>Laikraksta “Vaduguns” redakcija (SIA “BALVU VADUGUNS”)</t>
  </si>
  <si>
    <t>HP ProBook 460 G11 16 FHD+ IPS 125U</t>
  </si>
  <si>
    <t>Adax Verso AMD Ryzen™ 5 5600G, 1 TB, DDR5 16 GB, M.2 PCIe SSD 1 TB, AMD Radeon Graphics Dynamic, Windows 11 WXIHR5600G</t>
  </si>
  <si>
    <t>Dell UltraSharp 27 U2725QE</t>
  </si>
  <si>
    <t>Laikraksta “Zemgales Ziņas” redakcija (SIA “Zemgales Ziņas”)</t>
  </si>
  <si>
    <t>Synology DiskStation DS225+ + 2x HAT3310-12T</t>
  </si>
  <si>
    <t>Viedtālrunis</t>
  </si>
  <si>
    <t>Samsung Galaxy S26 Ultra 512GB Black</t>
  </si>
  <si>
    <t>Samsung Galaxy S25 Ultra 12+256GB Titanum Black</t>
  </si>
  <si>
    <t>Apple iPhone 17 Pro 256GB Deep Blue</t>
  </si>
  <si>
    <t>Apple iPhone 17 Pro Max 512GB</t>
  </si>
  <si>
    <t>Xiaomi Redmi Note 15 Pro+ 5G</t>
  </si>
  <si>
    <t>Apple iPhone 16 256GB</t>
  </si>
  <si>
    <t>Samsung Galaxy S25 Ultra 256GB</t>
  </si>
  <si>
    <t>Samsung Galaxy S25 Ultra 256GB Titanium Black</t>
  </si>
  <si>
    <t>Apple iPhone 17 Pro 256GB</t>
  </si>
  <si>
    <t>Samsung Galaxy S25 Ultra 512GB</t>
  </si>
  <si>
    <t>Apple iPhone 17 Pro Max 256GB</t>
  </si>
  <si>
    <t>Samsung Galaxy S26 Ultra 1TB Black</t>
  </si>
  <si>
    <t>KOPĀ PAR 1. LOTI, EUR BEZ PVN:</t>
  </si>
  <si>
    <t>KOPĀ PAR 2. LOTI, EUR BEZ PVN:</t>
  </si>
  <si>
    <t>Fotoaparāts ar objektīvu komplektā</t>
  </si>
  <si>
    <t>Nikon Z 7ii + Nikkor Z 24–120 mm f/4 S Lens</t>
  </si>
  <si>
    <t>Diktofons</t>
  </si>
  <si>
    <t>Sony Digital Voice Recorder ICD-UX570 LCD</t>
  </si>
  <si>
    <t>Cietais disks</t>
  </si>
  <si>
    <t>Seagate Basic 4TB Black</t>
  </si>
  <si>
    <t>Drons</t>
  </si>
  <si>
    <t>DJI Air 3S Fly More Combo (DJI RC 2)</t>
  </si>
  <si>
    <t>Universāls statīvs</t>
  </si>
  <si>
    <t>Manfrotto tripod kit MVK500190XV Alu Video Kit</t>
  </si>
  <si>
    <t>Camrock TH70 Tripod with Head 170cm</t>
  </si>
  <si>
    <t>Statīvs</t>
  </si>
  <si>
    <t>Samsung 1TB T7 Shield Portable SSD</t>
  </si>
  <si>
    <r>
      <t xml:space="preserve">Kumutators </t>
    </r>
    <r>
      <rPr>
        <i/>
        <sz val="9"/>
        <color theme="1"/>
        <rFont val="Times New Roman"/>
        <family val="1"/>
      </rPr>
      <t>(Switch)</t>
    </r>
  </si>
  <si>
    <t>TP-Link TL-SG108 8-port</t>
  </si>
  <si>
    <t>Fotokamera un objektīva adapteris</t>
  </si>
  <si>
    <t>Canon EOS R5 Mark II Body + Canon Mount Adapter EF-EOS R</t>
  </si>
  <si>
    <t>Objektīvs</t>
  </si>
  <si>
    <t>Canon RF 24-105mm F2.8L IS USM Z</t>
  </si>
  <si>
    <t>UV aizsargfiltrs objektīvam</t>
  </si>
  <si>
    <t>K&amp;F Concept 82MM XU06</t>
  </si>
  <si>
    <t>Atmiņas karte</t>
  </si>
  <si>
    <t>Lexar 128GB CFexpress Pro Gold</t>
  </si>
  <si>
    <t>Atmiņas karšu lasītājs</t>
  </si>
  <si>
    <t>Unitek atmiņas karšu lasītājs CF Express SD/microSD, USBA 10 Gbs + HUB</t>
  </si>
  <si>
    <t>Aptumšojama lampa</t>
  </si>
  <si>
    <t>Hama LED aptumšojama apaļā lampa ar statīvu (Ø 30 cm, ~10W, 5V, ar tālvadības pulti)</t>
  </si>
  <si>
    <t>Statīvs telefonam</t>
  </si>
  <si>
    <t>Selfie stick Joby Tripod GripTight GorillaPod MagSafe</t>
  </si>
  <si>
    <t>Hama - LED Aptumšojama lampa telefoniem, kamerām un video kamerām LED/5,5W/2xAA</t>
  </si>
  <si>
    <t>Bezvadu mikrofoni</t>
  </si>
  <si>
    <t>Rode RØDE Wireless GO III lavalier wireless microphone set 2xTX+RX 3.5mm USB</t>
  </si>
  <si>
    <t>Galda mikrofoni</t>
  </si>
  <si>
    <t>Rode PodMic</t>
  </si>
  <si>
    <t>Rode WS14 Pop Filter for PodMic</t>
  </si>
  <si>
    <t>Mikrofonu filtri</t>
  </si>
  <si>
    <t>Mikrofonu statīvi</t>
  </si>
  <si>
    <t>Tie Studio Flex Pro Broadcast Mic Stand</t>
  </si>
  <si>
    <t>Rode DS1</t>
  </si>
  <si>
    <t>XLR kabeļi</t>
  </si>
  <si>
    <t>Gator Composer Series GCWC-XLR-10 XLR-Female - XLR-Male Cable 6m</t>
  </si>
  <si>
    <t>DJI Mini 5 Pro Fly More Combo (DJI RC 2) drons</t>
  </si>
  <si>
    <t>Kumutators (Switch)</t>
  </si>
  <si>
    <t>Nikon D780 Digital SLR Camera Kit 24-120mm VR</t>
  </si>
  <si>
    <t>Olympus System LS-P5 komplekts</t>
  </si>
  <si>
    <t>Sony ICD-UX570</t>
  </si>
  <si>
    <t>Nikon D850 24-120mm f/4 VR</t>
  </si>
  <si>
    <t>Video stabilizators</t>
  </si>
  <si>
    <t>DJI RS 4 Pro gimbal RS4 CP.RN.00000345.03</t>
  </si>
  <si>
    <t>Mikrofonu komplekts</t>
  </si>
  <si>
    <t>Rode Wireless Go II Go 2 Dual WIGOII</t>
  </si>
  <si>
    <t>Foto statīvs</t>
  </si>
  <si>
    <t>Benro TAD18AIB1</t>
  </si>
  <si>
    <t>Sandisc SDXC 128GB</t>
  </si>
  <si>
    <t>Datu pārnesējs</t>
  </si>
  <si>
    <t>TRANSCEND TS-RDF8K ALL-IN-1</t>
  </si>
  <si>
    <t>Canon EOS RP Body + RF 24-105mm f/4L IS USM</t>
  </si>
  <si>
    <t>Nikon D780 AF-S 24-120 f/4G ED VR</t>
  </si>
  <si>
    <t>DJI Mini 4 Pro (DJI RC-2)</t>
  </si>
  <si>
    <t>Mikrofons</t>
  </si>
  <si>
    <t>RODE Wireless PRO wireless microphone 32-bit float 2.4GHz 260m 32GB Lavalier II</t>
  </si>
  <si>
    <t>DJI Mini 4 Pro (DJI RC 2)</t>
  </si>
  <si>
    <t>Canon EOS R6 Mark III + RF 24-105mm F4L IS USM Camera Bundle</t>
  </si>
  <si>
    <t>RODE VideoMic GO II-H Helix ultrakompakts analogais/USB kameru montējamais</t>
  </si>
  <si>
    <t>Filtrs objektīvam</t>
  </si>
  <si>
    <t xml:space="preserve"> K&amp;F Concept 62mm Variable ND Filter ND2-ND400 (9 Stop) KF01.1462</t>
  </si>
  <si>
    <t>Baterija</t>
  </si>
  <si>
    <t>Newell DMW-BLK22 USB-C Battery for Panasonic Cameras, 2400mAh</t>
  </si>
  <si>
    <t>Sandisk Extreme Pro CFexpress Type B SDCFE 128GB</t>
  </si>
  <si>
    <t>Karšu lasītājs</t>
  </si>
  <si>
    <t>Lexar CFExpress Type B/ SD UHS-II USB 3.2 Gen2 LRW520U-RNBNG</t>
  </si>
  <si>
    <t>Rokas statīvs</t>
  </si>
  <si>
    <t>Vlogera komplekts ar statīvu, mikrofonu, LED lampu un Bluetooth pulti, melns AY-49U</t>
  </si>
  <si>
    <t>Fotoaparāts</t>
  </si>
  <si>
    <t>Nikon D7500 DSLR body DX-Format VBA510AE</t>
  </si>
  <si>
    <t>Tamron 18-400mm F/3.5-6.3 DI II VC HLD for Nikon</t>
  </si>
  <si>
    <t>Nikon NIKKOR Z DX 12-28mm f/3.5-5.6 PZ VR</t>
  </si>
  <si>
    <t>Zibspuldze</t>
  </si>
  <si>
    <t>Godox Ving zibspuldze V860 III Nikon</t>
  </si>
  <si>
    <t>Sony ICD-TX660 16 GB</t>
  </si>
  <si>
    <t>KOPĀ PAR 3. LOTI, EUR BEZ PVN:</t>
  </si>
  <si>
    <t>Kopsavilkums</t>
  </si>
  <si>
    <t>Pretendenta piedāvājums par sekojošām lotēm:</t>
  </si>
  <si>
    <t>Pretendenta piedāvājums, EUR bez PVN:</t>
  </si>
  <si>
    <t>Kopā, EUR bez PVN:</t>
  </si>
  <si>
    <t>PVN, 21%</t>
  </si>
  <si>
    <t>Kopā, EUR ar PVN:</t>
  </si>
  <si>
    <t>Vārds, uzvārds</t>
  </si>
  <si>
    <t>Datums, vieta</t>
  </si>
  <si>
    <t>Paraksts</t>
  </si>
  <si>
    <t>Piegādātāja pārstāvja amats</t>
  </si>
  <si>
    <t>PIEDĀVĀJUMA VEIDLAPA</t>
  </si>
  <si>
    <t>Piedāvājuma derīguma termiņš: 60 dienas no piedāvājuma iesniegšanas brīža.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</si>
</sst>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 * #,##0.00_-;\-[$€-2]\ * #,##0.00_-;_-[$€-2]\ * &quot;-&quot;??_-;_-@_-"/>
  </numFmts>
  <fonts count="10" x14ac:knownFonts="1">
    <font>
      <sz val="12"/>
      <color theme="1"/>
      <name val="Aptos Narrow"/>
      <family val="2"/>
      <scheme val="minor"/>
    </font>
    <font>
      <sz val="11"/>
      <color theme="1"/>
      <name val="Times New Roman"/>
      <family val="1"/>
    </font>
    <font>
      <b/>
      <sz val="11"/>
      <color theme="1"/>
      <name val="Times New Roman"/>
      <family val="1"/>
    </font>
    <font>
      <b/>
      <i/>
      <sz val="11"/>
      <color theme="1"/>
      <name val="Times New Roman"/>
      <family val="1"/>
    </font>
    <font>
      <i/>
      <sz val="11"/>
      <color theme="1"/>
      <name val="Times New Roman"/>
      <family val="1"/>
    </font>
    <font>
      <b/>
      <sz val="12"/>
      <color theme="1"/>
      <name val="Times New Roman"/>
      <family val="1"/>
    </font>
    <font>
      <b/>
      <u/>
      <sz val="11"/>
      <color theme="1"/>
      <name val="Times New Roman"/>
      <family val="1"/>
    </font>
    <font>
      <sz val="9"/>
      <color theme="1"/>
      <name val="Times New Roman"/>
      <family val="1"/>
    </font>
    <font>
      <i/>
      <sz val="9"/>
      <color theme="1"/>
      <name val="Times New Roman"/>
      <family val="1"/>
    </font>
    <font>
      <sz val="10.5"/>
      <color theme="1"/>
      <name val="Times New Roman"/>
      <family val="1"/>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96DC47"/>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56">
    <xf numFmtId="0" fontId="0" fillId="0" borderId="0" xfId="0"/>
    <xf numFmtId="0" fontId="1" fillId="0" borderId="0" xfId="0" applyFont="1"/>
    <xf numFmtId="0" fontId="1" fillId="2" borderId="0" xfId="0" applyFont="1" applyFill="1"/>
    <xf numFmtId="0" fontId="1" fillId="2" borderId="0" xfId="0" applyFont="1" applyFill="1" applyAlignment="1">
      <alignment horizontal="right"/>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7" fillId="0" borderId="1" xfId="0" applyFont="1" applyBorder="1" applyAlignment="1">
      <alignment horizontal="left" vertical="top"/>
    </xf>
    <xf numFmtId="0" fontId="7" fillId="3" borderId="1" xfId="0" applyFont="1" applyFill="1" applyBorder="1" applyAlignment="1">
      <alignment horizontal="left" vertical="top"/>
    </xf>
    <xf numFmtId="164" fontId="7" fillId="3" borderId="1" xfId="0" applyNumberFormat="1" applyFont="1" applyFill="1" applyBorder="1" applyAlignment="1">
      <alignment horizontal="left" vertical="top"/>
    </xf>
    <xf numFmtId="164" fontId="5" fillId="3" borderId="1" xfId="0" applyNumberFormat="1" applyFont="1" applyFill="1" applyBorder="1" applyAlignment="1">
      <alignment horizontal="left" vertical="top"/>
    </xf>
    <xf numFmtId="164" fontId="5" fillId="3" borderId="1" xfId="0" applyNumberFormat="1" applyFont="1" applyFill="1" applyBorder="1"/>
    <xf numFmtId="0" fontId="7" fillId="2" borderId="1" xfId="0" applyFont="1" applyFill="1" applyBorder="1" applyAlignment="1">
      <alignment horizontal="left" vertical="top"/>
    </xf>
    <xf numFmtId="0" fontId="2" fillId="2" borderId="0" xfId="0" applyFont="1" applyFill="1"/>
    <xf numFmtId="0" fontId="2" fillId="2" borderId="1" xfId="0" applyFont="1" applyFill="1" applyBorder="1" applyAlignment="1">
      <alignment horizontal="left" vertical="top" wrapText="1"/>
    </xf>
    <xf numFmtId="0" fontId="1" fillId="3" borderId="1" xfId="0" applyFont="1" applyFill="1" applyBorder="1" applyAlignment="1">
      <alignment horizontal="left" vertical="top"/>
    </xf>
    <xf numFmtId="0" fontId="9" fillId="0" borderId="1" xfId="0" applyFont="1" applyBorder="1" applyAlignment="1">
      <alignment horizontal="left" vertical="top" wrapText="1"/>
    </xf>
    <xf numFmtId="0" fontId="1" fillId="0" borderId="1" xfId="0" applyFont="1" applyBorder="1" applyAlignment="1">
      <alignment horizontal="left" vertical="top" wrapText="1"/>
    </xf>
    <xf numFmtId="0" fontId="1" fillId="3" borderId="0" xfId="0" applyFont="1" applyFill="1" applyAlignment="1">
      <alignment horizontal="left"/>
    </xf>
    <xf numFmtId="0" fontId="1" fillId="2" borderId="1" xfId="0" applyFont="1" applyFill="1" applyBorder="1" applyAlignment="1">
      <alignment horizontal="left" vertical="top" wrapText="1"/>
    </xf>
    <xf numFmtId="0" fontId="1" fillId="0" borderId="1" xfId="0" applyFont="1" applyBorder="1" applyAlignment="1">
      <alignment horizontal="left" vertical="top"/>
    </xf>
    <xf numFmtId="0" fontId="2" fillId="2" borderId="1" xfId="0" applyFont="1" applyFill="1" applyBorder="1" applyAlignment="1">
      <alignment horizontal="center"/>
    </xf>
    <xf numFmtId="0" fontId="1" fillId="0" borderId="3" xfId="0" applyFont="1" applyBorder="1" applyAlignment="1">
      <alignment horizontal="left" vertical="top"/>
    </xf>
    <xf numFmtId="0" fontId="1" fillId="2" borderId="0" xfId="0" applyFont="1" applyFill="1" applyAlignment="1">
      <alignment horizontal="right"/>
    </xf>
    <xf numFmtId="0" fontId="1" fillId="3" borderId="7" xfId="0" applyFont="1" applyFill="1" applyBorder="1" applyAlignment="1">
      <alignment horizontal="left"/>
    </xf>
    <xf numFmtId="0" fontId="1" fillId="2" borderId="1" xfId="0" applyFont="1" applyFill="1" applyBorder="1" applyAlignment="1">
      <alignment horizontal="left" wrapText="1"/>
    </xf>
    <xf numFmtId="164" fontId="1" fillId="3" borderId="4" xfId="0" applyNumberFormat="1" applyFont="1" applyFill="1" applyBorder="1" applyAlignment="1">
      <alignment horizontal="left" vertical="top"/>
    </xf>
    <xf numFmtId="0" fontId="1" fillId="3" borderId="6" xfId="0" applyFont="1" applyFill="1" applyBorder="1" applyAlignment="1">
      <alignment horizontal="left" vertical="top"/>
    </xf>
    <xf numFmtId="0" fontId="1" fillId="3" borderId="5" xfId="0" applyFont="1" applyFill="1" applyBorder="1" applyAlignment="1">
      <alignment horizontal="left" vertical="top"/>
    </xf>
    <xf numFmtId="0" fontId="2" fillId="0" borderId="1" xfId="0" applyFont="1" applyBorder="1" applyAlignment="1">
      <alignment horizontal="right"/>
    </xf>
    <xf numFmtId="164" fontId="2" fillId="3" borderId="1" xfId="0" applyNumberFormat="1" applyFont="1" applyFill="1" applyBorder="1" applyAlignment="1">
      <alignment horizontal="center"/>
    </xf>
    <xf numFmtId="0" fontId="2" fillId="3" borderId="1" xfId="0" applyFont="1" applyFill="1" applyBorder="1" applyAlignment="1">
      <alignment horizontal="center"/>
    </xf>
    <xf numFmtId="164" fontId="1" fillId="3" borderId="1" xfId="0" applyNumberFormat="1" applyFont="1" applyFill="1" applyBorder="1" applyAlignment="1">
      <alignment horizontal="center"/>
    </xf>
    <xf numFmtId="0" fontId="1" fillId="3" borderId="1" xfId="0" applyFont="1" applyFill="1" applyBorder="1" applyAlignment="1">
      <alignment horizontal="center"/>
    </xf>
    <xf numFmtId="0" fontId="1" fillId="0" borderId="4" xfId="0" applyFont="1" applyBorder="1" applyAlignment="1">
      <alignment horizontal="right"/>
    </xf>
    <xf numFmtId="0" fontId="1" fillId="0" borderId="5" xfId="0" applyFont="1" applyBorder="1" applyAlignment="1">
      <alignment horizontal="right"/>
    </xf>
    <xf numFmtId="0" fontId="5" fillId="3" borderId="1" xfId="0" applyFont="1" applyFill="1" applyBorder="1" applyAlignment="1">
      <alignment horizontal="right" vertical="top"/>
    </xf>
    <xf numFmtId="0" fontId="2" fillId="2" borderId="1" xfId="0" applyFont="1" applyFill="1" applyBorder="1" applyAlignment="1">
      <alignment horizontal="center" vertical="top"/>
    </xf>
    <xf numFmtId="0" fontId="2" fillId="2" borderId="4" xfId="0" applyFont="1" applyFill="1" applyBorder="1" applyAlignment="1">
      <alignment horizontal="center"/>
    </xf>
    <xf numFmtId="0" fontId="2" fillId="2" borderId="6" xfId="0" applyFont="1" applyFill="1" applyBorder="1" applyAlignment="1">
      <alignment horizontal="center"/>
    </xf>
    <xf numFmtId="0" fontId="2" fillId="2" borderId="5" xfId="0" applyFont="1" applyFill="1" applyBorder="1" applyAlignment="1">
      <alignment horizontal="center"/>
    </xf>
    <xf numFmtId="0" fontId="1" fillId="2" borderId="1" xfId="0" applyFont="1" applyFill="1" applyBorder="1" applyAlignment="1">
      <alignment horizontal="left"/>
    </xf>
    <xf numFmtId="0" fontId="7" fillId="0" borderId="1" xfId="0" applyFont="1" applyBorder="1" applyAlignment="1">
      <alignment horizontal="left" vertical="top" wrapText="1"/>
    </xf>
    <xf numFmtId="0" fontId="7" fillId="3" borderId="1" xfId="0" applyFont="1" applyFill="1" applyBorder="1" applyAlignment="1">
      <alignment horizontal="left" vertical="top"/>
    </xf>
    <xf numFmtId="0" fontId="2" fillId="4" borderId="2" xfId="0" applyFont="1" applyFill="1" applyBorder="1" applyAlignment="1">
      <alignment horizontal="left" vertical="top"/>
    </xf>
    <xf numFmtId="0" fontId="6" fillId="5" borderId="0" xfId="0" applyFont="1" applyFill="1" applyAlignment="1">
      <alignment horizontal="left" vertical="top"/>
    </xf>
    <xf numFmtId="0" fontId="2" fillId="0" borderId="1"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1" fillId="2" borderId="0" xfId="0" applyFont="1" applyFill="1" applyAlignment="1">
      <alignment horizontal="left" vertical="top" wrapText="1"/>
    </xf>
    <xf numFmtId="0" fontId="2" fillId="2" borderId="0" xfId="0" applyFont="1" applyFill="1" applyAlignment="1">
      <alignment horizontal="left"/>
    </xf>
    <xf numFmtId="0" fontId="5" fillId="2" borderId="0" xfId="0" applyFont="1" applyFill="1" applyAlignment="1">
      <alignment horizontal="center"/>
    </xf>
    <xf numFmtId="0" fontId="1" fillId="2" borderId="0" xfId="0" applyFont="1" applyFill="1" applyAlignment="1">
      <alignment horizontal="center" wrapText="1"/>
    </xf>
    <xf numFmtId="0" fontId="3" fillId="2" borderId="0" xfId="0" applyFont="1" applyFill="1" applyAlignment="1">
      <alignment horizontal="right"/>
    </xf>
    <xf numFmtId="0" fontId="4" fillId="2" borderId="0" xfId="0" applyFont="1" applyFill="1" applyAlignment="1">
      <alignment horizontal="right"/>
    </xf>
    <xf numFmtId="0" fontId="1" fillId="3" borderId="0" xfId="0" applyFont="1" applyFill="1" applyAlignment="1">
      <alignment horizontal="right"/>
    </xf>
    <xf numFmtId="0" fontId="2" fillId="0" borderId="0" xfId="0" applyFont="1" applyAlignment="1">
      <alignment horizontal="left"/>
    </xf>
  </cellXfs>
  <cellStyles count="1">
    <cellStyle name="Normal" xfId="0" builtinId="0"/>
  </cellStyles>
  <dxfs count="0"/>
  <tableStyles count="0" defaultTableStyle="TableStyleMedium2" defaultPivotStyle="PivotStyleLight16"/>
  <colors>
    <mruColors>
      <color rgb="FF96DC47"/>
      <color rgb="FF81BE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34CE5-DB90-3643-AF4B-C6C7C6E6565D}">
  <dimension ref="A1:V300"/>
  <sheetViews>
    <sheetView tabSelected="1" zoomScale="110" zoomScaleNormal="110" workbookViewId="0">
      <selection activeCell="B261" sqref="B261"/>
    </sheetView>
  </sheetViews>
  <sheetFormatPr baseColWidth="10" defaultRowHeight="14" x14ac:dyDescent="0.15"/>
  <cols>
    <col min="1" max="1" width="10.83203125" style="1"/>
    <col min="2" max="2" width="13.6640625" style="1" customWidth="1"/>
    <col min="3" max="6" width="10.83203125" style="1"/>
    <col min="7" max="7" width="11.83203125" style="1" customWidth="1"/>
    <col min="8" max="9" width="10.83203125" style="1"/>
    <col min="10" max="10" width="11.83203125" style="1" customWidth="1"/>
    <col min="11" max="13" width="10.83203125" style="1"/>
    <col min="14" max="22" width="10.83203125" style="2"/>
    <col min="23" max="16384" width="10.83203125" style="1"/>
  </cols>
  <sheetData>
    <row r="1" spans="1:13" ht="40" customHeight="1" x14ac:dyDescent="0.15">
      <c r="A1" s="51" t="s">
        <v>0</v>
      </c>
      <c r="B1" s="51"/>
      <c r="C1" s="51"/>
      <c r="D1" s="51"/>
      <c r="E1" s="51"/>
      <c r="F1" s="51"/>
      <c r="G1" s="51"/>
      <c r="H1" s="51"/>
      <c r="I1" s="51"/>
      <c r="J1" s="51"/>
      <c r="K1" s="51"/>
      <c r="L1" s="51"/>
      <c r="M1" s="51"/>
    </row>
    <row r="2" spans="1:13" x14ac:dyDescent="0.15">
      <c r="A2" s="2"/>
      <c r="B2" s="2"/>
      <c r="C2" s="2"/>
      <c r="D2" s="2"/>
      <c r="E2" s="2"/>
      <c r="F2" s="2"/>
      <c r="G2" s="2"/>
      <c r="H2" s="2"/>
      <c r="I2" s="2"/>
      <c r="J2" s="2"/>
      <c r="K2" s="2"/>
      <c r="L2" s="2"/>
      <c r="M2" s="2"/>
    </row>
    <row r="3" spans="1:13" x14ac:dyDescent="0.15">
      <c r="A3" s="52" t="s">
        <v>1</v>
      </c>
      <c r="B3" s="52"/>
      <c r="C3" s="52"/>
      <c r="D3" s="52"/>
      <c r="E3" s="52"/>
      <c r="F3" s="52"/>
      <c r="G3" s="52"/>
      <c r="H3" s="52"/>
      <c r="I3" s="52"/>
      <c r="J3" s="52"/>
      <c r="K3" s="52"/>
      <c r="L3" s="52"/>
      <c r="M3" s="52"/>
    </row>
    <row r="4" spans="1:13" x14ac:dyDescent="0.15">
      <c r="A4" s="53" t="s">
        <v>2</v>
      </c>
      <c r="B4" s="53"/>
      <c r="C4" s="53"/>
      <c r="D4" s="53"/>
      <c r="E4" s="53"/>
      <c r="F4" s="53"/>
      <c r="G4" s="53"/>
      <c r="H4" s="53"/>
      <c r="I4" s="53"/>
      <c r="J4" s="53"/>
      <c r="K4" s="53"/>
      <c r="L4" s="53"/>
      <c r="M4" s="53"/>
    </row>
    <row r="5" spans="1:13" x14ac:dyDescent="0.15">
      <c r="A5" s="53" t="s">
        <v>3</v>
      </c>
      <c r="B5" s="53"/>
      <c r="C5" s="53"/>
      <c r="D5" s="53"/>
      <c r="E5" s="53"/>
      <c r="F5" s="53"/>
      <c r="G5" s="53"/>
      <c r="H5" s="53"/>
      <c r="I5" s="53"/>
      <c r="J5" s="53"/>
      <c r="K5" s="53"/>
      <c r="L5" s="53"/>
      <c r="M5" s="53"/>
    </row>
    <row r="6" spans="1:13" x14ac:dyDescent="0.15">
      <c r="A6" s="2"/>
      <c r="B6" s="2"/>
      <c r="C6" s="2"/>
      <c r="D6" s="2"/>
      <c r="E6" s="2"/>
      <c r="F6" s="2"/>
      <c r="G6" s="2"/>
      <c r="H6" s="2"/>
      <c r="I6" s="2"/>
      <c r="J6" s="2"/>
      <c r="K6" s="2"/>
      <c r="L6" s="2"/>
      <c r="M6" s="2"/>
    </row>
    <row r="7" spans="1:13" ht="16" x14ac:dyDescent="0.2">
      <c r="A7" s="50" t="s">
        <v>251</v>
      </c>
      <c r="B7" s="50"/>
      <c r="C7" s="50"/>
      <c r="D7" s="50"/>
      <c r="E7" s="50"/>
      <c r="F7" s="50"/>
      <c r="G7" s="50"/>
      <c r="H7" s="50"/>
      <c r="I7" s="50"/>
      <c r="J7" s="50"/>
      <c r="K7" s="50"/>
      <c r="L7" s="50"/>
      <c r="M7" s="50"/>
    </row>
    <row r="8" spans="1:13" x14ac:dyDescent="0.15">
      <c r="A8" s="2"/>
      <c r="B8" s="2"/>
      <c r="C8" s="2"/>
      <c r="D8" s="2"/>
      <c r="E8" s="2"/>
      <c r="F8" s="2"/>
      <c r="G8" s="2"/>
      <c r="H8" s="2"/>
      <c r="I8" s="2"/>
      <c r="J8" s="2"/>
      <c r="K8" s="2"/>
      <c r="L8" s="2"/>
      <c r="M8" s="2"/>
    </row>
    <row r="9" spans="1:13" x14ac:dyDescent="0.15">
      <c r="A9" s="54" t="s">
        <v>4</v>
      </c>
      <c r="B9" s="54"/>
      <c r="C9" s="54"/>
      <c r="D9" s="54"/>
      <c r="E9" s="54"/>
      <c r="F9" s="54"/>
      <c r="G9" s="54"/>
      <c r="H9" s="54"/>
      <c r="I9" s="54"/>
      <c r="J9" s="54"/>
      <c r="K9" s="54"/>
      <c r="L9" s="54"/>
      <c r="M9" s="54"/>
    </row>
    <row r="10" spans="1:13" x14ac:dyDescent="0.15">
      <c r="A10" s="54" t="s">
        <v>5</v>
      </c>
      <c r="B10" s="54"/>
      <c r="C10" s="54"/>
      <c r="D10" s="54"/>
      <c r="E10" s="54"/>
      <c r="F10" s="54"/>
      <c r="G10" s="54"/>
      <c r="H10" s="54"/>
      <c r="I10" s="54"/>
      <c r="J10" s="54"/>
      <c r="K10" s="54"/>
      <c r="L10" s="54"/>
      <c r="M10" s="54"/>
    </row>
    <row r="11" spans="1:13" x14ac:dyDescent="0.15">
      <c r="A11" s="54" t="s">
        <v>6</v>
      </c>
      <c r="B11" s="54"/>
      <c r="C11" s="54"/>
      <c r="D11" s="54"/>
      <c r="E11" s="54"/>
      <c r="F11" s="54"/>
      <c r="G11" s="54"/>
      <c r="H11" s="54"/>
      <c r="I11" s="54"/>
      <c r="J11" s="54"/>
      <c r="K11" s="54"/>
      <c r="L11" s="54"/>
      <c r="M11" s="54"/>
    </row>
    <row r="12" spans="1:13" x14ac:dyDescent="0.15">
      <c r="A12" s="2"/>
      <c r="B12" s="2"/>
      <c r="C12" s="2"/>
      <c r="D12" s="2"/>
      <c r="E12" s="2"/>
      <c r="F12" s="2"/>
      <c r="G12" s="2"/>
      <c r="H12" s="2"/>
      <c r="I12" s="2"/>
      <c r="J12" s="2"/>
      <c r="K12" s="2"/>
      <c r="L12" s="2"/>
      <c r="M12" s="2"/>
    </row>
    <row r="13" spans="1:13" x14ac:dyDescent="0.15">
      <c r="A13" s="22" t="s">
        <v>7</v>
      </c>
      <c r="B13" s="22"/>
      <c r="C13" s="22"/>
      <c r="D13" s="22"/>
      <c r="E13" s="22"/>
      <c r="F13" s="22"/>
      <c r="G13" s="22"/>
      <c r="H13" s="22"/>
      <c r="I13" s="22"/>
      <c r="J13" s="22"/>
      <c r="K13" s="22"/>
      <c r="L13" s="22"/>
      <c r="M13" s="22"/>
    </row>
    <row r="14" spans="1:13" x14ac:dyDescent="0.15">
      <c r="A14" s="22" t="s">
        <v>8</v>
      </c>
      <c r="B14" s="22"/>
      <c r="C14" s="22"/>
      <c r="D14" s="22"/>
      <c r="E14" s="22"/>
      <c r="F14" s="22"/>
      <c r="G14" s="22"/>
      <c r="H14" s="22"/>
      <c r="I14" s="22"/>
      <c r="J14" s="22"/>
      <c r="K14" s="22"/>
      <c r="L14" s="22"/>
      <c r="M14" s="22"/>
    </row>
    <row r="15" spans="1:13" x14ac:dyDescent="0.15">
      <c r="A15" s="22" t="s">
        <v>9</v>
      </c>
      <c r="B15" s="22"/>
      <c r="C15" s="22"/>
      <c r="D15" s="22"/>
      <c r="E15" s="22"/>
      <c r="F15" s="22"/>
      <c r="G15" s="22"/>
      <c r="H15" s="22"/>
      <c r="I15" s="22"/>
      <c r="J15" s="22"/>
      <c r="K15" s="22"/>
      <c r="L15" s="22"/>
      <c r="M15" s="22"/>
    </row>
    <row r="16" spans="1:13" x14ac:dyDescent="0.15">
      <c r="A16" s="3"/>
      <c r="B16" s="3"/>
      <c r="C16" s="3"/>
      <c r="D16" s="3"/>
      <c r="E16" s="3"/>
      <c r="F16" s="3"/>
      <c r="G16" s="3"/>
      <c r="H16" s="3"/>
      <c r="I16" s="3"/>
      <c r="J16" s="3"/>
      <c r="K16" s="3"/>
      <c r="L16" s="3"/>
      <c r="M16" s="3"/>
    </row>
    <row r="17" spans="1:13" x14ac:dyDescent="0.15">
      <c r="A17" s="22" t="s">
        <v>10</v>
      </c>
      <c r="B17" s="22"/>
      <c r="C17" s="22"/>
      <c r="D17" s="22"/>
      <c r="E17" s="22"/>
      <c r="F17" s="22"/>
      <c r="G17" s="22"/>
      <c r="H17" s="22"/>
      <c r="I17" s="22"/>
      <c r="J17" s="22"/>
      <c r="K17" s="22"/>
      <c r="L17" s="22"/>
      <c r="M17" s="22"/>
    </row>
    <row r="18" spans="1:13" x14ac:dyDescent="0.15">
      <c r="A18" s="2"/>
      <c r="B18" s="2"/>
      <c r="C18" s="2"/>
      <c r="D18" s="2"/>
      <c r="E18" s="2"/>
      <c r="F18" s="2"/>
      <c r="G18" s="2"/>
      <c r="H18" s="2"/>
      <c r="I18" s="2"/>
      <c r="J18" s="2"/>
      <c r="K18" s="2"/>
      <c r="L18" s="2"/>
      <c r="M18" s="2"/>
    </row>
    <row r="19" spans="1:13" ht="16" x14ac:dyDescent="0.2">
      <c r="A19" s="50" t="s">
        <v>11</v>
      </c>
      <c r="B19" s="50"/>
      <c r="C19" s="50"/>
      <c r="D19" s="50"/>
      <c r="E19" s="50"/>
      <c r="F19" s="50"/>
      <c r="G19" s="50"/>
      <c r="H19" s="50"/>
      <c r="I19" s="50"/>
      <c r="J19" s="50"/>
      <c r="K19" s="50"/>
      <c r="L19" s="50"/>
      <c r="M19" s="50"/>
    </row>
    <row r="20" spans="1:13" ht="16" x14ac:dyDescent="0.2">
      <c r="A20" s="50" t="s">
        <v>3</v>
      </c>
      <c r="B20" s="50"/>
      <c r="C20" s="50"/>
      <c r="D20" s="50"/>
      <c r="E20" s="50"/>
      <c r="F20" s="50"/>
      <c r="G20" s="50"/>
      <c r="H20" s="50"/>
      <c r="I20" s="50"/>
      <c r="J20" s="50"/>
      <c r="K20" s="50"/>
      <c r="L20" s="50"/>
      <c r="M20" s="50"/>
    </row>
    <row r="21" spans="1:13" x14ac:dyDescent="0.15">
      <c r="A21" s="2"/>
      <c r="B21" s="2"/>
      <c r="C21" s="2"/>
      <c r="D21" s="2"/>
      <c r="E21" s="2"/>
      <c r="F21" s="2"/>
      <c r="G21" s="2"/>
      <c r="H21" s="2"/>
      <c r="I21" s="2"/>
      <c r="J21" s="2"/>
      <c r="K21" s="2"/>
      <c r="L21" s="2"/>
      <c r="M21" s="2"/>
    </row>
    <row r="22" spans="1:13" x14ac:dyDescent="0.15">
      <c r="A22" s="17" t="s">
        <v>12</v>
      </c>
      <c r="B22" s="17"/>
      <c r="C22" s="17"/>
      <c r="D22" s="17"/>
      <c r="E22" s="17"/>
      <c r="F22" s="17"/>
      <c r="G22" s="17"/>
      <c r="H22" s="17"/>
      <c r="I22" s="17"/>
      <c r="J22" s="17"/>
      <c r="K22" s="17"/>
      <c r="L22" s="17"/>
      <c r="M22" s="17"/>
    </row>
    <row r="23" spans="1:13" x14ac:dyDescent="0.15">
      <c r="A23" s="17" t="s">
        <v>13</v>
      </c>
      <c r="B23" s="17"/>
      <c r="C23" s="17"/>
      <c r="D23" s="17"/>
      <c r="E23" s="17"/>
      <c r="F23" s="17"/>
      <c r="G23" s="17"/>
      <c r="H23" s="17"/>
      <c r="I23" s="17"/>
      <c r="J23" s="17"/>
      <c r="K23" s="17"/>
      <c r="L23" s="17"/>
      <c r="M23" s="17"/>
    </row>
    <row r="24" spans="1:13" x14ac:dyDescent="0.15">
      <c r="A24" s="2"/>
      <c r="B24" s="2"/>
      <c r="C24" s="2"/>
      <c r="D24" s="2"/>
      <c r="E24" s="2"/>
      <c r="F24" s="2"/>
      <c r="G24" s="2"/>
      <c r="H24" s="2"/>
      <c r="I24" s="2"/>
      <c r="J24" s="2"/>
      <c r="K24" s="2"/>
      <c r="L24" s="2"/>
      <c r="M24" s="2"/>
    </row>
    <row r="25" spans="1:13" ht="45" customHeight="1" x14ac:dyDescent="0.15">
      <c r="A25" s="19" t="s">
        <v>14</v>
      </c>
      <c r="B25" s="19"/>
      <c r="C25" s="18" t="s">
        <v>17</v>
      </c>
      <c r="D25" s="18"/>
      <c r="E25" s="18"/>
      <c r="F25" s="18"/>
      <c r="G25" s="18"/>
      <c r="H25" s="18"/>
      <c r="I25" s="18"/>
      <c r="J25" s="18"/>
      <c r="K25" s="18"/>
      <c r="L25" s="18"/>
      <c r="M25" s="18"/>
    </row>
    <row r="26" spans="1:13" x14ac:dyDescent="0.15">
      <c r="A26" s="21" t="s">
        <v>15</v>
      </c>
      <c r="B26" s="21"/>
      <c r="C26" s="18" t="s">
        <v>18</v>
      </c>
      <c r="D26" s="18"/>
      <c r="E26" s="18"/>
      <c r="F26" s="18"/>
      <c r="G26" s="18"/>
      <c r="H26" s="18"/>
      <c r="I26" s="18"/>
      <c r="J26" s="18"/>
      <c r="K26" s="18"/>
      <c r="L26" s="18"/>
      <c r="M26" s="18"/>
    </row>
    <row r="27" spans="1:13" x14ac:dyDescent="0.15">
      <c r="A27" s="19" t="s">
        <v>16</v>
      </c>
      <c r="B27" s="19"/>
      <c r="C27" s="14" t="s">
        <v>19</v>
      </c>
      <c r="D27" s="14"/>
      <c r="E27" s="14"/>
      <c r="F27" s="14"/>
      <c r="G27" s="14"/>
      <c r="H27" s="14"/>
      <c r="I27" s="14"/>
      <c r="J27" s="14"/>
      <c r="K27" s="14"/>
      <c r="L27" s="14"/>
      <c r="M27" s="14"/>
    </row>
    <row r="28" spans="1:13" x14ac:dyDescent="0.15">
      <c r="A28" s="19"/>
      <c r="B28" s="19"/>
      <c r="C28" s="14" t="s">
        <v>20</v>
      </c>
      <c r="D28" s="14"/>
      <c r="E28" s="14"/>
      <c r="F28" s="14"/>
      <c r="G28" s="14"/>
      <c r="H28" s="14"/>
      <c r="I28" s="14"/>
      <c r="J28" s="14"/>
      <c r="K28" s="14"/>
      <c r="L28" s="14"/>
      <c r="M28" s="14"/>
    </row>
    <row r="29" spans="1:13" x14ac:dyDescent="0.15">
      <c r="A29" s="19"/>
      <c r="B29" s="19"/>
      <c r="C29" s="14" t="s">
        <v>21</v>
      </c>
      <c r="D29" s="14"/>
      <c r="E29" s="14"/>
      <c r="F29" s="14"/>
      <c r="G29" s="14"/>
      <c r="H29" s="14"/>
      <c r="I29" s="14"/>
      <c r="J29" s="14"/>
      <c r="K29" s="14"/>
      <c r="L29" s="14"/>
      <c r="M29" s="14"/>
    </row>
    <row r="30" spans="1:13" x14ac:dyDescent="0.15">
      <c r="A30" s="19"/>
      <c r="B30" s="19"/>
      <c r="C30" s="14" t="s">
        <v>22</v>
      </c>
      <c r="D30" s="14"/>
      <c r="E30" s="14"/>
      <c r="F30" s="14"/>
      <c r="G30" s="14"/>
      <c r="H30" s="14"/>
      <c r="I30" s="14"/>
      <c r="J30" s="14"/>
      <c r="K30" s="14"/>
      <c r="L30" s="14"/>
      <c r="M30" s="14"/>
    </row>
    <row r="31" spans="1:13" x14ac:dyDescent="0.15">
      <c r="A31" s="19"/>
      <c r="B31" s="19"/>
      <c r="C31" s="14" t="s">
        <v>23</v>
      </c>
      <c r="D31" s="14"/>
      <c r="E31" s="14"/>
      <c r="F31" s="14"/>
      <c r="G31" s="14"/>
      <c r="H31" s="14"/>
      <c r="I31" s="14"/>
      <c r="J31" s="14"/>
      <c r="K31" s="14"/>
      <c r="L31" s="14"/>
      <c r="M31" s="14"/>
    </row>
    <row r="32" spans="1:13" x14ac:dyDescent="0.15">
      <c r="A32" s="19"/>
      <c r="B32" s="19"/>
      <c r="C32" s="14" t="s">
        <v>24</v>
      </c>
      <c r="D32" s="14"/>
      <c r="E32" s="14"/>
      <c r="F32" s="14"/>
      <c r="G32" s="14"/>
      <c r="H32" s="14"/>
      <c r="I32" s="14"/>
      <c r="J32" s="14"/>
      <c r="K32" s="14"/>
      <c r="L32" s="14"/>
      <c r="M32" s="14"/>
    </row>
    <row r="33" spans="1:13" x14ac:dyDescent="0.15">
      <c r="A33" s="19"/>
      <c r="B33" s="19"/>
      <c r="C33" s="14" t="s">
        <v>25</v>
      </c>
      <c r="D33" s="14"/>
      <c r="E33" s="14"/>
      <c r="F33" s="14"/>
      <c r="G33" s="14"/>
      <c r="H33" s="14"/>
      <c r="I33" s="14"/>
      <c r="J33" s="14"/>
      <c r="K33" s="14"/>
      <c r="L33" s="14"/>
      <c r="M33" s="14"/>
    </row>
    <row r="34" spans="1:13" x14ac:dyDescent="0.15">
      <c r="A34" s="2"/>
      <c r="B34" s="2"/>
      <c r="C34" s="2"/>
      <c r="D34" s="2"/>
      <c r="E34" s="2"/>
      <c r="F34" s="2"/>
      <c r="G34" s="2"/>
      <c r="H34" s="2"/>
      <c r="I34" s="2"/>
      <c r="J34" s="2"/>
      <c r="K34" s="2"/>
      <c r="L34" s="2"/>
      <c r="M34" s="2"/>
    </row>
    <row r="35" spans="1:13" ht="16" x14ac:dyDescent="0.2">
      <c r="A35" s="50" t="s">
        <v>26</v>
      </c>
      <c r="B35" s="50"/>
      <c r="C35" s="50"/>
      <c r="D35" s="50"/>
      <c r="E35" s="50"/>
      <c r="F35" s="50"/>
      <c r="G35" s="50"/>
      <c r="H35" s="50"/>
      <c r="I35" s="50"/>
      <c r="J35" s="50"/>
      <c r="K35" s="50"/>
      <c r="L35" s="50"/>
      <c r="M35" s="50"/>
    </row>
    <row r="36" spans="1:13" x14ac:dyDescent="0.15">
      <c r="A36" s="2"/>
      <c r="B36" s="2"/>
      <c r="C36" s="2"/>
      <c r="D36" s="2"/>
      <c r="E36" s="2"/>
      <c r="F36" s="2"/>
      <c r="G36" s="2"/>
      <c r="H36" s="2"/>
      <c r="I36" s="2"/>
      <c r="J36" s="2"/>
      <c r="K36" s="2"/>
      <c r="L36" s="2"/>
      <c r="M36" s="2"/>
    </row>
    <row r="37" spans="1:13" x14ac:dyDescent="0.15">
      <c r="A37" s="55" t="s">
        <v>27</v>
      </c>
      <c r="B37" s="55"/>
      <c r="C37" s="55"/>
      <c r="D37" s="55"/>
      <c r="E37" s="55"/>
      <c r="F37" s="55"/>
      <c r="G37" s="55"/>
      <c r="H37" s="55"/>
      <c r="I37" s="55"/>
      <c r="J37" s="55"/>
      <c r="K37" s="55"/>
      <c r="L37" s="55"/>
      <c r="M37" s="55"/>
    </row>
    <row r="38" spans="1:13" x14ac:dyDescent="0.15">
      <c r="A38" s="2"/>
      <c r="B38" s="2"/>
      <c r="C38" s="2"/>
      <c r="D38" s="2"/>
      <c r="E38" s="2"/>
      <c r="F38" s="2"/>
      <c r="G38" s="2"/>
      <c r="H38" s="2"/>
      <c r="I38" s="2"/>
      <c r="J38" s="2"/>
      <c r="K38" s="2"/>
      <c r="L38" s="2"/>
      <c r="M38" s="2"/>
    </row>
    <row r="39" spans="1:13" x14ac:dyDescent="0.15">
      <c r="A39" s="20" t="s">
        <v>28</v>
      </c>
      <c r="B39" s="20"/>
      <c r="C39" s="20" t="s">
        <v>29</v>
      </c>
      <c r="D39" s="20"/>
      <c r="E39" s="20"/>
      <c r="F39" s="20" t="s">
        <v>30</v>
      </c>
      <c r="G39" s="20"/>
      <c r="H39" s="20"/>
      <c r="I39" s="20"/>
      <c r="J39" s="20"/>
      <c r="K39" s="20"/>
      <c r="L39" s="20"/>
      <c r="M39" s="20"/>
    </row>
    <row r="40" spans="1:13" ht="44" customHeight="1" x14ac:dyDescent="0.15">
      <c r="A40" s="13" t="s">
        <v>31</v>
      </c>
      <c r="B40" s="13"/>
      <c r="C40" s="16" t="s">
        <v>39</v>
      </c>
      <c r="D40" s="16"/>
      <c r="E40" s="16"/>
      <c r="F40" s="14"/>
      <c r="G40" s="14"/>
      <c r="H40" s="14"/>
      <c r="I40" s="14"/>
      <c r="J40" s="14"/>
      <c r="K40" s="14"/>
      <c r="L40" s="14"/>
      <c r="M40" s="14"/>
    </row>
    <row r="41" spans="1:13" ht="409" customHeight="1" x14ac:dyDescent="0.15">
      <c r="A41" s="13" t="s">
        <v>32</v>
      </c>
      <c r="B41" s="13"/>
      <c r="C41" s="15" t="s">
        <v>40</v>
      </c>
      <c r="D41" s="15"/>
      <c r="E41" s="15"/>
      <c r="F41" s="14"/>
      <c r="G41" s="14"/>
      <c r="H41" s="14"/>
      <c r="I41" s="14"/>
      <c r="J41" s="14"/>
      <c r="K41" s="14"/>
      <c r="L41" s="14"/>
      <c r="M41" s="14"/>
    </row>
    <row r="42" spans="1:13" ht="74" customHeight="1" x14ac:dyDescent="0.15">
      <c r="A42" s="13" t="s">
        <v>33</v>
      </c>
      <c r="B42" s="13"/>
      <c r="C42" s="16" t="s">
        <v>42</v>
      </c>
      <c r="D42" s="16"/>
      <c r="E42" s="16"/>
      <c r="F42" s="14"/>
      <c r="G42" s="14"/>
      <c r="H42" s="14"/>
      <c r="I42" s="14"/>
      <c r="J42" s="14"/>
      <c r="K42" s="14"/>
      <c r="L42" s="14"/>
      <c r="M42" s="14"/>
    </row>
    <row r="43" spans="1:13" ht="122" customHeight="1" x14ac:dyDescent="0.15">
      <c r="A43" s="13" t="s">
        <v>34</v>
      </c>
      <c r="B43" s="13"/>
      <c r="C43" s="16" t="s">
        <v>43</v>
      </c>
      <c r="D43" s="16"/>
      <c r="E43" s="16"/>
      <c r="F43" s="14"/>
      <c r="G43" s="14"/>
      <c r="H43" s="14"/>
      <c r="I43" s="14"/>
      <c r="J43" s="14"/>
      <c r="K43" s="14"/>
      <c r="L43" s="14"/>
      <c r="M43" s="14"/>
    </row>
    <row r="44" spans="1:13" ht="106" customHeight="1" x14ac:dyDescent="0.15">
      <c r="A44" s="13" t="s">
        <v>35</v>
      </c>
      <c r="B44" s="13"/>
      <c r="C44" s="16" t="s">
        <v>44</v>
      </c>
      <c r="D44" s="16"/>
      <c r="E44" s="16"/>
      <c r="F44" s="14"/>
      <c r="G44" s="14"/>
      <c r="H44" s="14"/>
      <c r="I44" s="14"/>
      <c r="J44" s="14"/>
      <c r="K44" s="14"/>
      <c r="L44" s="14"/>
      <c r="M44" s="14"/>
    </row>
    <row r="45" spans="1:13" x14ac:dyDescent="0.15">
      <c r="A45" s="13" t="s">
        <v>36</v>
      </c>
      <c r="B45" s="13"/>
      <c r="C45" s="16" t="s">
        <v>45</v>
      </c>
      <c r="D45" s="16"/>
      <c r="E45" s="16"/>
      <c r="F45" s="14"/>
      <c r="G45" s="14"/>
      <c r="H45" s="14"/>
      <c r="I45" s="14"/>
      <c r="J45" s="14"/>
      <c r="K45" s="14"/>
      <c r="L45" s="14"/>
      <c r="M45" s="14"/>
    </row>
    <row r="46" spans="1:13" ht="34" customHeight="1" x14ac:dyDescent="0.15">
      <c r="A46" s="13" t="s">
        <v>41</v>
      </c>
      <c r="B46" s="13"/>
      <c r="C46" s="16" t="s">
        <v>46</v>
      </c>
      <c r="D46" s="16"/>
      <c r="E46" s="16"/>
      <c r="F46" s="14"/>
      <c r="G46" s="14"/>
      <c r="H46" s="14"/>
      <c r="I46" s="14"/>
      <c r="J46" s="14"/>
      <c r="K46" s="14"/>
      <c r="L46" s="14"/>
      <c r="M46" s="14"/>
    </row>
    <row r="47" spans="1:13" x14ac:dyDescent="0.15">
      <c r="A47" s="13" t="s">
        <v>37</v>
      </c>
      <c r="B47" s="13"/>
      <c r="C47" s="16" t="s">
        <v>47</v>
      </c>
      <c r="D47" s="16"/>
      <c r="E47" s="16"/>
      <c r="F47" s="14"/>
      <c r="G47" s="14"/>
      <c r="H47" s="14"/>
      <c r="I47" s="14"/>
      <c r="J47" s="14"/>
      <c r="K47" s="14"/>
      <c r="L47" s="14"/>
      <c r="M47" s="14"/>
    </row>
    <row r="48" spans="1:13" ht="48" customHeight="1" x14ac:dyDescent="0.15">
      <c r="A48" s="13" t="s">
        <v>38</v>
      </c>
      <c r="B48" s="13"/>
      <c r="C48" s="16" t="s">
        <v>48</v>
      </c>
      <c r="D48" s="16"/>
      <c r="E48" s="16"/>
      <c r="F48" s="14"/>
      <c r="G48" s="14"/>
      <c r="H48" s="14"/>
      <c r="I48" s="14"/>
      <c r="J48" s="14"/>
      <c r="K48" s="14"/>
      <c r="L48" s="14"/>
      <c r="M48" s="14"/>
    </row>
    <row r="49" spans="1:13" x14ac:dyDescent="0.15">
      <c r="A49" s="2"/>
      <c r="B49" s="2"/>
      <c r="C49" s="2"/>
      <c r="D49" s="2"/>
      <c r="E49" s="2"/>
      <c r="F49" s="2"/>
      <c r="G49" s="2"/>
      <c r="H49" s="2"/>
      <c r="I49" s="2"/>
      <c r="J49" s="2"/>
      <c r="K49" s="2"/>
      <c r="L49" s="2"/>
      <c r="M49" s="2"/>
    </row>
    <row r="50" spans="1:13" x14ac:dyDescent="0.15">
      <c r="A50" s="2"/>
      <c r="B50" s="2"/>
      <c r="C50" s="2"/>
      <c r="D50" s="2"/>
      <c r="E50" s="2"/>
      <c r="F50" s="2"/>
      <c r="G50" s="2"/>
      <c r="H50" s="2"/>
      <c r="I50" s="2"/>
      <c r="J50" s="2"/>
      <c r="K50" s="2"/>
      <c r="L50" s="2"/>
      <c r="M50" s="2"/>
    </row>
    <row r="51" spans="1:13" x14ac:dyDescent="0.15">
      <c r="A51" s="49" t="s">
        <v>49</v>
      </c>
      <c r="B51" s="49"/>
      <c r="C51" s="49"/>
      <c r="D51" s="49"/>
      <c r="E51" s="49"/>
      <c r="F51" s="49"/>
      <c r="G51" s="49"/>
      <c r="H51" s="49"/>
      <c r="I51" s="49"/>
      <c r="J51" s="49"/>
      <c r="K51" s="49"/>
      <c r="L51" s="49"/>
      <c r="M51" s="49"/>
    </row>
    <row r="52" spans="1:13" x14ac:dyDescent="0.15">
      <c r="A52" s="2"/>
      <c r="B52" s="2"/>
      <c r="C52" s="2"/>
      <c r="D52" s="2"/>
      <c r="E52" s="2"/>
      <c r="F52" s="2"/>
      <c r="G52" s="2"/>
      <c r="H52" s="2"/>
      <c r="I52" s="2"/>
      <c r="J52" s="2"/>
      <c r="K52" s="2"/>
      <c r="L52" s="2"/>
      <c r="M52" s="2"/>
    </row>
    <row r="53" spans="1:13" ht="189" customHeight="1" x14ac:dyDescent="0.15">
      <c r="A53" s="48" t="s">
        <v>50</v>
      </c>
      <c r="B53" s="48"/>
      <c r="C53" s="48"/>
      <c r="D53" s="48"/>
      <c r="E53" s="48"/>
      <c r="F53" s="48"/>
      <c r="G53" s="48"/>
      <c r="H53" s="48"/>
      <c r="I53" s="48"/>
      <c r="J53" s="48"/>
      <c r="K53" s="48"/>
      <c r="L53" s="48"/>
      <c r="M53" s="48"/>
    </row>
    <row r="54" spans="1:13" x14ac:dyDescent="0.15">
      <c r="A54" s="2"/>
      <c r="B54" s="2"/>
      <c r="C54" s="2"/>
      <c r="D54" s="2"/>
      <c r="E54" s="2"/>
      <c r="F54" s="2"/>
      <c r="G54" s="2"/>
      <c r="H54" s="2"/>
      <c r="I54" s="2"/>
      <c r="J54" s="2"/>
      <c r="K54" s="2"/>
      <c r="L54" s="2"/>
      <c r="M54" s="2"/>
    </row>
    <row r="55" spans="1:13" x14ac:dyDescent="0.15">
      <c r="A55" s="49" t="s">
        <v>51</v>
      </c>
      <c r="B55" s="49"/>
      <c r="C55" s="49"/>
      <c r="D55" s="49"/>
      <c r="E55" s="49"/>
      <c r="F55" s="49"/>
      <c r="G55" s="49"/>
      <c r="H55" s="49"/>
      <c r="I55" s="2"/>
      <c r="J55" s="2"/>
      <c r="K55" s="2"/>
      <c r="L55" s="2"/>
      <c r="M55" s="2"/>
    </row>
    <row r="56" spans="1:13" x14ac:dyDescent="0.15">
      <c r="A56" s="2"/>
      <c r="B56" s="2"/>
      <c r="C56" s="2"/>
      <c r="D56" s="2"/>
      <c r="E56" s="2"/>
      <c r="F56" s="2"/>
      <c r="G56" s="2"/>
      <c r="H56" s="2"/>
      <c r="I56" s="2"/>
      <c r="J56" s="2"/>
      <c r="K56" s="2"/>
      <c r="L56" s="2"/>
      <c r="M56" s="2"/>
    </row>
    <row r="57" spans="1:13" x14ac:dyDescent="0.15">
      <c r="A57" s="2" t="s">
        <v>53</v>
      </c>
      <c r="B57" s="2"/>
      <c r="C57" s="2"/>
      <c r="D57" s="2"/>
      <c r="E57" s="2"/>
      <c r="F57" s="2"/>
      <c r="G57" s="2"/>
      <c r="H57" s="2"/>
      <c r="I57" s="2"/>
      <c r="J57" s="2"/>
      <c r="K57" s="2"/>
      <c r="L57" s="2"/>
      <c r="M57" s="2"/>
    </row>
    <row r="58" spans="1:13" x14ac:dyDescent="0.15">
      <c r="A58" s="36" t="s">
        <v>54</v>
      </c>
      <c r="B58" s="36"/>
      <c r="C58" s="20" t="s">
        <v>57</v>
      </c>
      <c r="D58" s="20"/>
      <c r="E58" s="20"/>
      <c r="F58" s="20"/>
      <c r="G58" s="20"/>
      <c r="H58" s="20"/>
      <c r="I58" s="2"/>
      <c r="J58" s="2"/>
      <c r="K58" s="2"/>
      <c r="L58" s="2"/>
      <c r="M58" s="2"/>
    </row>
    <row r="59" spans="1:13" x14ac:dyDescent="0.15">
      <c r="A59" s="40" t="s">
        <v>52</v>
      </c>
      <c r="B59" s="40"/>
      <c r="C59" s="14"/>
      <c r="D59" s="14"/>
      <c r="E59" s="14"/>
      <c r="F59" s="14"/>
      <c r="G59" s="14"/>
      <c r="H59" s="14"/>
      <c r="I59" s="2"/>
      <c r="J59" s="2"/>
      <c r="K59" s="2"/>
      <c r="L59" s="2"/>
      <c r="M59" s="2"/>
    </row>
    <row r="60" spans="1:13" x14ac:dyDescent="0.15">
      <c r="A60" s="40" t="s">
        <v>55</v>
      </c>
      <c r="B60" s="40"/>
      <c r="C60" s="14"/>
      <c r="D60" s="14"/>
      <c r="E60" s="14"/>
      <c r="F60" s="14"/>
      <c r="G60" s="14"/>
      <c r="H60" s="14"/>
      <c r="I60" s="2"/>
      <c r="J60" s="2"/>
      <c r="K60" s="2"/>
      <c r="L60" s="2"/>
      <c r="M60" s="2"/>
    </row>
    <row r="61" spans="1:13" x14ac:dyDescent="0.15">
      <c r="A61" s="40" t="s">
        <v>56</v>
      </c>
      <c r="B61" s="40"/>
      <c r="C61" s="14"/>
      <c r="D61" s="14"/>
      <c r="E61" s="14"/>
      <c r="F61" s="14"/>
      <c r="G61" s="14"/>
      <c r="H61" s="14"/>
      <c r="I61" s="2"/>
      <c r="J61" s="2"/>
      <c r="K61" s="2"/>
      <c r="L61" s="2"/>
      <c r="M61" s="2"/>
    </row>
    <row r="62" spans="1:13" x14ac:dyDescent="0.15">
      <c r="A62" s="2"/>
      <c r="B62" s="2"/>
      <c r="C62" s="2"/>
      <c r="D62" s="2"/>
      <c r="E62" s="2"/>
      <c r="F62" s="2"/>
      <c r="G62" s="2"/>
      <c r="H62" s="2"/>
      <c r="I62" s="2"/>
      <c r="J62" s="2"/>
      <c r="K62" s="2"/>
      <c r="L62" s="2"/>
      <c r="M62" s="2"/>
    </row>
    <row r="63" spans="1:13" x14ac:dyDescent="0.15">
      <c r="A63" s="2"/>
      <c r="B63" s="2"/>
      <c r="C63" s="2"/>
      <c r="D63" s="2"/>
      <c r="E63" s="2"/>
      <c r="F63" s="2"/>
      <c r="G63" s="2"/>
      <c r="H63" s="2"/>
      <c r="I63" s="2"/>
      <c r="J63" s="2"/>
      <c r="K63" s="2"/>
      <c r="L63" s="2"/>
      <c r="M63" s="2"/>
    </row>
    <row r="64" spans="1:13" x14ac:dyDescent="0.15">
      <c r="A64" s="44" t="s">
        <v>52</v>
      </c>
      <c r="B64" s="44"/>
      <c r="C64" s="44"/>
      <c r="D64" s="44"/>
      <c r="E64" s="44"/>
      <c r="F64" s="44"/>
      <c r="G64" s="44"/>
      <c r="H64" s="44"/>
      <c r="I64" s="44"/>
      <c r="J64" s="44"/>
      <c r="K64" s="44"/>
      <c r="L64" s="44"/>
      <c r="M64" s="44"/>
    </row>
    <row r="65" spans="1:13" x14ac:dyDescent="0.15">
      <c r="A65" s="2"/>
      <c r="B65" s="2"/>
      <c r="C65" s="2"/>
      <c r="D65" s="2"/>
      <c r="E65" s="2"/>
      <c r="F65" s="2"/>
      <c r="G65" s="2"/>
      <c r="H65" s="2"/>
      <c r="I65" s="2"/>
      <c r="J65" s="2"/>
      <c r="K65" s="2"/>
      <c r="L65" s="2"/>
      <c r="M65" s="2"/>
    </row>
    <row r="66" spans="1:13" ht="151" customHeight="1" x14ac:dyDescent="0.15">
      <c r="A66" s="5" t="s">
        <v>58</v>
      </c>
      <c r="B66" s="45" t="s">
        <v>67</v>
      </c>
      <c r="C66" s="45"/>
      <c r="D66" s="46" t="s">
        <v>66</v>
      </c>
      <c r="E66" s="47"/>
      <c r="F66" s="4" t="s">
        <v>59</v>
      </c>
      <c r="G66" s="4" t="s">
        <v>69</v>
      </c>
      <c r="H66" s="46" t="s">
        <v>70</v>
      </c>
      <c r="I66" s="47"/>
      <c r="J66" s="4" t="s">
        <v>61</v>
      </c>
      <c r="K66" s="4" t="s">
        <v>60</v>
      </c>
      <c r="L66" s="4" t="s">
        <v>62</v>
      </c>
      <c r="M66" s="4" t="s">
        <v>63</v>
      </c>
    </row>
    <row r="67" spans="1:13" x14ac:dyDescent="0.15">
      <c r="A67" s="43" t="s">
        <v>64</v>
      </c>
      <c r="B67" s="43"/>
      <c r="C67" s="43"/>
      <c r="D67" s="43"/>
      <c r="E67" s="43"/>
      <c r="F67" s="43"/>
      <c r="G67" s="43"/>
      <c r="H67" s="43"/>
      <c r="I67" s="43"/>
      <c r="J67" s="43"/>
      <c r="K67" s="43"/>
      <c r="L67" s="43"/>
      <c r="M67" s="43"/>
    </row>
    <row r="68" spans="1:13" ht="79" customHeight="1" x14ac:dyDescent="0.15">
      <c r="A68" s="6">
        <v>1</v>
      </c>
      <c r="B68" s="41" t="s">
        <v>65</v>
      </c>
      <c r="C68" s="41"/>
      <c r="D68" s="41" t="s">
        <v>68</v>
      </c>
      <c r="E68" s="41"/>
      <c r="F68" s="6">
        <v>4</v>
      </c>
      <c r="G68" s="7"/>
      <c r="H68" s="42"/>
      <c r="I68" s="42"/>
      <c r="J68" s="7"/>
      <c r="K68" s="11">
        <f>F68</f>
        <v>4</v>
      </c>
      <c r="L68" s="8">
        <v>0</v>
      </c>
      <c r="M68" s="8">
        <f t="shared" ref="M68:M76" si="0">K68*L68</f>
        <v>0</v>
      </c>
    </row>
    <row r="69" spans="1:13" ht="165" customHeight="1" x14ac:dyDescent="0.15">
      <c r="A69" s="6">
        <v>2</v>
      </c>
      <c r="B69" s="41" t="s">
        <v>71</v>
      </c>
      <c r="C69" s="41"/>
      <c r="D69" s="41" t="s">
        <v>72</v>
      </c>
      <c r="E69" s="41"/>
      <c r="F69" s="6">
        <v>3</v>
      </c>
      <c r="G69" s="7"/>
      <c r="H69" s="42"/>
      <c r="I69" s="42"/>
      <c r="J69" s="7"/>
      <c r="K69" s="11">
        <f t="shared" ref="K69:K76" si="1">F69</f>
        <v>3</v>
      </c>
      <c r="L69" s="8">
        <v>0</v>
      </c>
      <c r="M69" s="8">
        <f t="shared" si="0"/>
        <v>0</v>
      </c>
    </row>
    <row r="70" spans="1:13" ht="78" customHeight="1" x14ac:dyDescent="0.15">
      <c r="A70" s="6">
        <v>3</v>
      </c>
      <c r="B70" s="41" t="s">
        <v>73</v>
      </c>
      <c r="C70" s="41"/>
      <c r="D70" s="41" t="s">
        <v>74</v>
      </c>
      <c r="E70" s="41"/>
      <c r="F70" s="6">
        <v>2</v>
      </c>
      <c r="G70" s="7"/>
      <c r="H70" s="42"/>
      <c r="I70" s="42"/>
      <c r="J70" s="7"/>
      <c r="K70" s="11">
        <f t="shared" si="1"/>
        <v>2</v>
      </c>
      <c r="L70" s="8">
        <v>0</v>
      </c>
      <c r="M70" s="8">
        <f t="shared" si="0"/>
        <v>0</v>
      </c>
    </row>
    <row r="71" spans="1:13" ht="91" customHeight="1" x14ac:dyDescent="0.15">
      <c r="A71" s="6">
        <v>4</v>
      </c>
      <c r="B71" s="41" t="s">
        <v>75</v>
      </c>
      <c r="C71" s="41"/>
      <c r="D71" s="41" t="s">
        <v>76</v>
      </c>
      <c r="E71" s="41"/>
      <c r="F71" s="6">
        <v>6</v>
      </c>
      <c r="G71" s="7"/>
      <c r="H71" s="42"/>
      <c r="I71" s="42"/>
      <c r="J71" s="7"/>
      <c r="K71" s="11">
        <f t="shared" si="1"/>
        <v>6</v>
      </c>
      <c r="L71" s="8">
        <v>0</v>
      </c>
      <c r="M71" s="8">
        <f t="shared" si="0"/>
        <v>0</v>
      </c>
    </row>
    <row r="72" spans="1:13" ht="71" customHeight="1" x14ac:dyDescent="0.15">
      <c r="A72" s="6">
        <v>5</v>
      </c>
      <c r="B72" s="41" t="s">
        <v>77</v>
      </c>
      <c r="C72" s="41"/>
      <c r="D72" s="41" t="s">
        <v>78</v>
      </c>
      <c r="E72" s="41"/>
      <c r="F72" s="6">
        <v>2</v>
      </c>
      <c r="G72" s="7"/>
      <c r="H72" s="42"/>
      <c r="I72" s="42"/>
      <c r="J72" s="7"/>
      <c r="K72" s="11">
        <f t="shared" si="1"/>
        <v>2</v>
      </c>
      <c r="L72" s="8">
        <v>0</v>
      </c>
      <c r="M72" s="8">
        <f t="shared" si="0"/>
        <v>0</v>
      </c>
    </row>
    <row r="73" spans="1:13" ht="93" customHeight="1" x14ac:dyDescent="0.15">
      <c r="A73" s="6">
        <v>6</v>
      </c>
      <c r="B73" s="41" t="s">
        <v>79</v>
      </c>
      <c r="C73" s="41"/>
      <c r="D73" s="41" t="s">
        <v>80</v>
      </c>
      <c r="E73" s="41"/>
      <c r="F73" s="6">
        <v>7</v>
      </c>
      <c r="G73" s="7"/>
      <c r="H73" s="42"/>
      <c r="I73" s="42"/>
      <c r="J73" s="7"/>
      <c r="K73" s="11">
        <f t="shared" si="1"/>
        <v>7</v>
      </c>
      <c r="L73" s="8">
        <v>0</v>
      </c>
      <c r="M73" s="8">
        <f t="shared" si="0"/>
        <v>0</v>
      </c>
    </row>
    <row r="74" spans="1:13" ht="94" customHeight="1" x14ac:dyDescent="0.15">
      <c r="A74" s="6">
        <v>7</v>
      </c>
      <c r="B74" s="41" t="s">
        <v>81</v>
      </c>
      <c r="C74" s="41"/>
      <c r="D74" s="41" t="s">
        <v>82</v>
      </c>
      <c r="E74" s="41"/>
      <c r="F74" s="6">
        <v>8</v>
      </c>
      <c r="G74" s="7"/>
      <c r="H74" s="42"/>
      <c r="I74" s="42"/>
      <c r="J74" s="7"/>
      <c r="K74" s="11">
        <f>F74</f>
        <v>8</v>
      </c>
      <c r="L74" s="8">
        <v>0</v>
      </c>
      <c r="M74" s="8">
        <f t="shared" si="0"/>
        <v>0</v>
      </c>
    </row>
    <row r="75" spans="1:13" ht="67" customHeight="1" x14ac:dyDescent="0.15">
      <c r="A75" s="6">
        <v>8</v>
      </c>
      <c r="B75" s="41" t="s">
        <v>83</v>
      </c>
      <c r="C75" s="41"/>
      <c r="D75" s="41" t="s">
        <v>85</v>
      </c>
      <c r="E75" s="41"/>
      <c r="F75" s="6">
        <v>2</v>
      </c>
      <c r="G75" s="7"/>
      <c r="H75" s="42"/>
      <c r="I75" s="42"/>
      <c r="J75" s="7"/>
      <c r="K75" s="11">
        <f t="shared" si="1"/>
        <v>2</v>
      </c>
      <c r="L75" s="8">
        <v>0</v>
      </c>
      <c r="M75" s="8">
        <f t="shared" si="0"/>
        <v>0</v>
      </c>
    </row>
    <row r="76" spans="1:13" ht="33" customHeight="1" x14ac:dyDescent="0.15">
      <c r="A76" s="6">
        <v>9</v>
      </c>
      <c r="B76" s="41" t="s">
        <v>84</v>
      </c>
      <c r="C76" s="41"/>
      <c r="D76" s="41" t="s">
        <v>86</v>
      </c>
      <c r="E76" s="41"/>
      <c r="F76" s="6">
        <v>2</v>
      </c>
      <c r="G76" s="7"/>
      <c r="H76" s="42"/>
      <c r="I76" s="42"/>
      <c r="J76" s="7"/>
      <c r="K76" s="11">
        <f t="shared" si="1"/>
        <v>2</v>
      </c>
      <c r="L76" s="8">
        <v>0</v>
      </c>
      <c r="M76" s="8">
        <f t="shared" si="0"/>
        <v>0</v>
      </c>
    </row>
    <row r="77" spans="1:13" x14ac:dyDescent="0.15">
      <c r="A77" s="43" t="s">
        <v>87</v>
      </c>
      <c r="B77" s="43"/>
      <c r="C77" s="43"/>
      <c r="D77" s="43"/>
      <c r="E77" s="43"/>
      <c r="F77" s="43"/>
      <c r="G77" s="43"/>
      <c r="H77" s="43"/>
      <c r="I77" s="43"/>
      <c r="J77" s="43"/>
      <c r="K77" s="43"/>
      <c r="L77" s="43"/>
      <c r="M77" s="43"/>
    </row>
    <row r="78" spans="1:13" ht="85" customHeight="1" x14ac:dyDescent="0.15">
      <c r="A78" s="6">
        <v>1</v>
      </c>
      <c r="B78" s="41" t="s">
        <v>65</v>
      </c>
      <c r="C78" s="41"/>
      <c r="D78" s="41" t="s">
        <v>68</v>
      </c>
      <c r="E78" s="41"/>
      <c r="F78" s="6">
        <v>5</v>
      </c>
      <c r="G78" s="7"/>
      <c r="H78" s="42"/>
      <c r="I78" s="42"/>
      <c r="J78" s="7"/>
      <c r="K78" s="11">
        <f>F78</f>
        <v>5</v>
      </c>
      <c r="L78" s="8">
        <v>0</v>
      </c>
      <c r="M78" s="8">
        <f t="shared" ref="M78:M90" si="2">K78*L78</f>
        <v>0</v>
      </c>
    </row>
    <row r="79" spans="1:13" ht="63" customHeight="1" x14ac:dyDescent="0.15">
      <c r="A79" s="6">
        <v>2</v>
      </c>
      <c r="B79" s="41" t="s">
        <v>88</v>
      </c>
      <c r="C79" s="41"/>
      <c r="D79" s="41" t="s">
        <v>89</v>
      </c>
      <c r="E79" s="41"/>
      <c r="F79" s="6">
        <v>1</v>
      </c>
      <c r="G79" s="7"/>
      <c r="H79" s="42"/>
      <c r="I79" s="42"/>
      <c r="J79" s="7"/>
      <c r="K79" s="11">
        <f t="shared" ref="K79:K90" si="3">F79</f>
        <v>1</v>
      </c>
      <c r="L79" s="8">
        <v>0</v>
      </c>
      <c r="M79" s="8">
        <f t="shared" si="2"/>
        <v>0</v>
      </c>
    </row>
    <row r="80" spans="1:13" ht="70" customHeight="1" x14ac:dyDescent="0.15">
      <c r="A80" s="6">
        <v>3</v>
      </c>
      <c r="B80" s="41" t="s">
        <v>90</v>
      </c>
      <c r="C80" s="41"/>
      <c r="D80" s="41" t="s">
        <v>91</v>
      </c>
      <c r="E80" s="41"/>
      <c r="F80" s="6">
        <v>2</v>
      </c>
      <c r="G80" s="7"/>
      <c r="H80" s="42"/>
      <c r="I80" s="42"/>
      <c r="J80" s="7"/>
      <c r="K80" s="11">
        <f t="shared" si="3"/>
        <v>2</v>
      </c>
      <c r="L80" s="8">
        <v>0</v>
      </c>
      <c r="M80" s="8">
        <f t="shared" si="2"/>
        <v>0</v>
      </c>
    </row>
    <row r="81" spans="1:13" ht="62" customHeight="1" x14ac:dyDescent="0.15">
      <c r="A81" s="6">
        <v>4</v>
      </c>
      <c r="B81" s="41" t="s">
        <v>92</v>
      </c>
      <c r="C81" s="41"/>
      <c r="D81" s="41" t="s">
        <v>93</v>
      </c>
      <c r="E81" s="41"/>
      <c r="F81" s="6">
        <v>1</v>
      </c>
      <c r="G81" s="7"/>
      <c r="H81" s="42"/>
      <c r="I81" s="42"/>
      <c r="J81" s="7"/>
      <c r="K81" s="11">
        <f t="shared" si="3"/>
        <v>1</v>
      </c>
      <c r="L81" s="8">
        <v>0</v>
      </c>
      <c r="M81" s="8">
        <f t="shared" si="2"/>
        <v>0</v>
      </c>
    </row>
    <row r="82" spans="1:13" ht="77" customHeight="1" x14ac:dyDescent="0.15">
      <c r="A82" s="6">
        <v>5</v>
      </c>
      <c r="B82" s="41" t="s">
        <v>73</v>
      </c>
      <c r="C82" s="41"/>
      <c r="D82" s="41" t="s">
        <v>74</v>
      </c>
      <c r="E82" s="41"/>
      <c r="F82" s="6">
        <v>1</v>
      </c>
      <c r="G82" s="7"/>
      <c r="H82" s="42"/>
      <c r="I82" s="42"/>
      <c r="J82" s="7"/>
      <c r="K82" s="11">
        <f t="shared" si="3"/>
        <v>1</v>
      </c>
      <c r="L82" s="8">
        <v>0</v>
      </c>
      <c r="M82" s="8">
        <f t="shared" si="2"/>
        <v>0</v>
      </c>
    </row>
    <row r="83" spans="1:13" ht="58" customHeight="1" x14ac:dyDescent="0.15">
      <c r="A83" s="6">
        <v>6</v>
      </c>
      <c r="B83" s="41" t="s">
        <v>94</v>
      </c>
      <c r="C83" s="41"/>
      <c r="D83" s="41" t="s">
        <v>95</v>
      </c>
      <c r="E83" s="41"/>
      <c r="F83" s="6">
        <v>1</v>
      </c>
      <c r="G83" s="7"/>
      <c r="H83" s="42"/>
      <c r="I83" s="42"/>
      <c r="J83" s="7"/>
      <c r="K83" s="11">
        <f t="shared" si="3"/>
        <v>1</v>
      </c>
      <c r="L83" s="8">
        <v>0</v>
      </c>
      <c r="M83" s="8">
        <f t="shared" si="2"/>
        <v>0</v>
      </c>
    </row>
    <row r="84" spans="1:13" ht="96" customHeight="1" x14ac:dyDescent="0.15">
      <c r="A84" s="6">
        <v>7</v>
      </c>
      <c r="B84" s="41" t="s">
        <v>75</v>
      </c>
      <c r="C84" s="41"/>
      <c r="D84" s="41" t="s">
        <v>76</v>
      </c>
      <c r="E84" s="41"/>
      <c r="F84" s="6">
        <v>5</v>
      </c>
      <c r="G84" s="7"/>
      <c r="H84" s="42"/>
      <c r="I84" s="42"/>
      <c r="J84" s="7"/>
      <c r="K84" s="11">
        <f t="shared" si="3"/>
        <v>5</v>
      </c>
      <c r="L84" s="8">
        <v>0</v>
      </c>
      <c r="M84" s="8">
        <f t="shared" si="2"/>
        <v>0</v>
      </c>
    </row>
    <row r="85" spans="1:13" ht="67" customHeight="1" x14ac:dyDescent="0.15">
      <c r="A85" s="6">
        <v>8</v>
      </c>
      <c r="B85" s="41" t="s">
        <v>77</v>
      </c>
      <c r="C85" s="41"/>
      <c r="D85" s="41" t="s">
        <v>78</v>
      </c>
      <c r="E85" s="41"/>
      <c r="F85" s="6">
        <v>1</v>
      </c>
      <c r="G85" s="7"/>
      <c r="H85" s="42"/>
      <c r="I85" s="42"/>
      <c r="J85" s="7"/>
      <c r="K85" s="11">
        <f t="shared" si="3"/>
        <v>1</v>
      </c>
      <c r="L85" s="8">
        <v>0</v>
      </c>
      <c r="M85" s="8">
        <f t="shared" si="2"/>
        <v>0</v>
      </c>
    </row>
    <row r="86" spans="1:13" ht="92" customHeight="1" x14ac:dyDescent="0.15">
      <c r="A86" s="6">
        <v>9</v>
      </c>
      <c r="B86" s="41" t="s">
        <v>79</v>
      </c>
      <c r="C86" s="41"/>
      <c r="D86" s="41" t="s">
        <v>80</v>
      </c>
      <c r="E86" s="41"/>
      <c r="F86" s="6">
        <v>9</v>
      </c>
      <c r="G86" s="7"/>
      <c r="H86" s="42"/>
      <c r="I86" s="42"/>
      <c r="J86" s="7"/>
      <c r="K86" s="11">
        <f t="shared" si="3"/>
        <v>9</v>
      </c>
      <c r="L86" s="8">
        <v>0</v>
      </c>
      <c r="M86" s="8">
        <f t="shared" si="2"/>
        <v>0</v>
      </c>
    </row>
    <row r="87" spans="1:13" ht="101" customHeight="1" x14ac:dyDescent="0.15">
      <c r="A87" s="6">
        <v>10</v>
      </c>
      <c r="B87" s="41" t="s">
        <v>81</v>
      </c>
      <c r="C87" s="41"/>
      <c r="D87" s="41" t="s">
        <v>82</v>
      </c>
      <c r="E87" s="41"/>
      <c r="F87" s="6">
        <v>8</v>
      </c>
      <c r="G87" s="7"/>
      <c r="H87" s="42"/>
      <c r="I87" s="42"/>
      <c r="J87" s="7"/>
      <c r="K87" s="11">
        <f>F87</f>
        <v>8</v>
      </c>
      <c r="L87" s="8">
        <v>0</v>
      </c>
      <c r="M87" s="8">
        <f t="shared" si="2"/>
        <v>0</v>
      </c>
    </row>
    <row r="88" spans="1:13" ht="72" customHeight="1" x14ac:dyDescent="0.15">
      <c r="A88" s="6">
        <v>11</v>
      </c>
      <c r="B88" s="41" t="s">
        <v>83</v>
      </c>
      <c r="C88" s="41"/>
      <c r="D88" s="41" t="s">
        <v>85</v>
      </c>
      <c r="E88" s="41"/>
      <c r="F88" s="6">
        <v>3</v>
      </c>
      <c r="G88" s="7"/>
      <c r="H88" s="42"/>
      <c r="I88" s="42"/>
      <c r="J88" s="7"/>
      <c r="K88" s="11">
        <f t="shared" si="3"/>
        <v>3</v>
      </c>
      <c r="L88" s="8">
        <v>0</v>
      </c>
      <c r="M88" s="8">
        <f t="shared" si="2"/>
        <v>0</v>
      </c>
    </row>
    <row r="89" spans="1:13" ht="35" customHeight="1" x14ac:dyDescent="0.15">
      <c r="A89" s="6">
        <v>12</v>
      </c>
      <c r="B89" s="41" t="s">
        <v>84</v>
      </c>
      <c r="C89" s="41"/>
      <c r="D89" s="41" t="s">
        <v>86</v>
      </c>
      <c r="E89" s="41"/>
      <c r="F89" s="6">
        <v>2</v>
      </c>
      <c r="G89" s="7"/>
      <c r="H89" s="42"/>
      <c r="I89" s="42"/>
      <c r="J89" s="7"/>
      <c r="K89" s="11">
        <f t="shared" si="3"/>
        <v>2</v>
      </c>
      <c r="L89" s="8">
        <v>0</v>
      </c>
      <c r="M89" s="8">
        <f t="shared" si="2"/>
        <v>0</v>
      </c>
    </row>
    <row r="90" spans="1:13" ht="49" customHeight="1" x14ac:dyDescent="0.15">
      <c r="A90" s="6">
        <v>13</v>
      </c>
      <c r="B90" s="41" t="s">
        <v>96</v>
      </c>
      <c r="C90" s="41"/>
      <c r="D90" s="41" t="s">
        <v>97</v>
      </c>
      <c r="E90" s="41"/>
      <c r="F90" s="6">
        <v>1</v>
      </c>
      <c r="G90" s="7"/>
      <c r="H90" s="42"/>
      <c r="I90" s="42"/>
      <c r="J90" s="7"/>
      <c r="K90" s="11">
        <f t="shared" si="3"/>
        <v>1</v>
      </c>
      <c r="L90" s="8">
        <v>0</v>
      </c>
      <c r="M90" s="8">
        <f t="shared" si="2"/>
        <v>0</v>
      </c>
    </row>
    <row r="91" spans="1:13" x14ac:dyDescent="0.15">
      <c r="A91" s="43" t="s">
        <v>98</v>
      </c>
      <c r="B91" s="43"/>
      <c r="C91" s="43"/>
      <c r="D91" s="43"/>
      <c r="E91" s="43"/>
      <c r="F91" s="43"/>
      <c r="G91" s="43"/>
      <c r="H91" s="43"/>
      <c r="I91" s="43"/>
      <c r="J91" s="43"/>
      <c r="K91" s="43"/>
      <c r="L91" s="43"/>
      <c r="M91" s="43"/>
    </row>
    <row r="92" spans="1:13" ht="31" customHeight="1" x14ac:dyDescent="0.15">
      <c r="A92" s="6">
        <v>1</v>
      </c>
      <c r="B92" s="41" t="s">
        <v>96</v>
      </c>
      <c r="C92" s="41"/>
      <c r="D92" s="41" t="s">
        <v>99</v>
      </c>
      <c r="E92" s="41"/>
      <c r="F92" s="6">
        <v>1</v>
      </c>
      <c r="G92" s="7"/>
      <c r="H92" s="42"/>
      <c r="I92" s="42"/>
      <c r="J92" s="7"/>
      <c r="K92" s="11">
        <f>F92</f>
        <v>1</v>
      </c>
      <c r="L92" s="8">
        <v>0</v>
      </c>
      <c r="M92" s="8">
        <f>K92*L92</f>
        <v>0</v>
      </c>
    </row>
    <row r="93" spans="1:13" ht="40" customHeight="1" x14ac:dyDescent="0.15">
      <c r="A93" s="6">
        <v>2</v>
      </c>
      <c r="B93" s="41" t="s">
        <v>96</v>
      </c>
      <c r="C93" s="41"/>
      <c r="D93" s="41" t="s">
        <v>100</v>
      </c>
      <c r="E93" s="41"/>
      <c r="F93" s="6">
        <v>3</v>
      </c>
      <c r="G93" s="7"/>
      <c r="H93" s="42"/>
      <c r="I93" s="42"/>
      <c r="J93" s="7"/>
      <c r="K93" s="11">
        <f t="shared" ref="K93:K96" si="4">F93</f>
        <v>3</v>
      </c>
      <c r="L93" s="8">
        <v>0</v>
      </c>
      <c r="M93" s="8">
        <f>K93*L93</f>
        <v>0</v>
      </c>
    </row>
    <row r="94" spans="1:13" ht="28" customHeight="1" x14ac:dyDescent="0.15">
      <c r="A94" s="6">
        <v>3</v>
      </c>
      <c r="B94" s="41" t="s">
        <v>101</v>
      </c>
      <c r="C94" s="41"/>
      <c r="D94" s="41" t="s">
        <v>102</v>
      </c>
      <c r="E94" s="41"/>
      <c r="F94" s="6">
        <v>4</v>
      </c>
      <c r="G94" s="7"/>
      <c r="H94" s="42"/>
      <c r="I94" s="42"/>
      <c r="J94" s="7"/>
      <c r="K94" s="11">
        <f t="shared" si="4"/>
        <v>4</v>
      </c>
      <c r="L94" s="8">
        <v>0</v>
      </c>
      <c r="M94" s="8">
        <f>K94*L94</f>
        <v>0</v>
      </c>
    </row>
    <row r="95" spans="1:13" ht="54" customHeight="1" x14ac:dyDescent="0.15">
      <c r="A95" s="6">
        <v>4</v>
      </c>
      <c r="B95" s="41" t="s">
        <v>103</v>
      </c>
      <c r="C95" s="41"/>
      <c r="D95" s="41" t="s">
        <v>104</v>
      </c>
      <c r="E95" s="41"/>
      <c r="F95" s="6">
        <v>4</v>
      </c>
      <c r="G95" s="7"/>
      <c r="H95" s="42"/>
      <c r="I95" s="42"/>
      <c r="J95" s="7"/>
      <c r="K95" s="11">
        <f t="shared" si="4"/>
        <v>4</v>
      </c>
      <c r="L95" s="8">
        <v>0</v>
      </c>
      <c r="M95" s="8">
        <f>K95*L95</f>
        <v>0</v>
      </c>
    </row>
    <row r="96" spans="1:13" ht="43" customHeight="1" x14ac:dyDescent="0.15">
      <c r="A96" s="6">
        <v>5</v>
      </c>
      <c r="B96" s="41" t="s">
        <v>105</v>
      </c>
      <c r="C96" s="41"/>
      <c r="D96" s="41" t="s">
        <v>106</v>
      </c>
      <c r="E96" s="41"/>
      <c r="F96" s="6">
        <v>3</v>
      </c>
      <c r="G96" s="7"/>
      <c r="H96" s="42"/>
      <c r="I96" s="42"/>
      <c r="J96" s="7"/>
      <c r="K96" s="11">
        <f t="shared" si="4"/>
        <v>3</v>
      </c>
      <c r="L96" s="8">
        <v>0</v>
      </c>
      <c r="M96" s="8">
        <f>K96*L96</f>
        <v>0</v>
      </c>
    </row>
    <row r="97" spans="1:13" x14ac:dyDescent="0.15">
      <c r="A97" s="43" t="s">
        <v>107</v>
      </c>
      <c r="B97" s="43"/>
      <c r="C97" s="43"/>
      <c r="D97" s="43"/>
      <c r="E97" s="43"/>
      <c r="F97" s="43"/>
      <c r="G97" s="43"/>
      <c r="H97" s="43"/>
      <c r="I97" s="43"/>
      <c r="J97" s="43"/>
      <c r="K97" s="43"/>
      <c r="L97" s="43"/>
      <c r="M97" s="43"/>
    </row>
    <row r="98" spans="1:13" ht="179" customHeight="1" x14ac:dyDescent="0.15">
      <c r="A98" s="6">
        <v>1</v>
      </c>
      <c r="B98" s="41" t="s">
        <v>108</v>
      </c>
      <c r="C98" s="41"/>
      <c r="D98" s="41" t="s">
        <v>109</v>
      </c>
      <c r="E98" s="41"/>
      <c r="F98" s="6">
        <v>2</v>
      </c>
      <c r="G98" s="7"/>
      <c r="H98" s="42"/>
      <c r="I98" s="42"/>
      <c r="J98" s="7"/>
      <c r="K98" s="11">
        <f>F98</f>
        <v>2</v>
      </c>
      <c r="L98" s="8">
        <v>0</v>
      </c>
      <c r="M98" s="8">
        <f>K98*L98</f>
        <v>0</v>
      </c>
    </row>
    <row r="99" spans="1:13" ht="130" customHeight="1" x14ac:dyDescent="0.15">
      <c r="A99" s="6">
        <v>2</v>
      </c>
      <c r="B99" s="41" t="s">
        <v>108</v>
      </c>
      <c r="C99" s="41"/>
      <c r="D99" s="41" t="s">
        <v>110</v>
      </c>
      <c r="E99" s="41"/>
      <c r="F99" s="6">
        <v>2</v>
      </c>
      <c r="G99" s="7"/>
      <c r="H99" s="42"/>
      <c r="I99" s="42"/>
      <c r="J99" s="7"/>
      <c r="K99" s="11">
        <f t="shared" ref="K99:K100" si="5">F99</f>
        <v>2</v>
      </c>
      <c r="L99" s="8">
        <v>0</v>
      </c>
      <c r="M99" s="8">
        <f>K99*L99</f>
        <v>0</v>
      </c>
    </row>
    <row r="100" spans="1:13" ht="31" customHeight="1" x14ac:dyDescent="0.15">
      <c r="A100" s="6">
        <v>3</v>
      </c>
      <c r="B100" s="41" t="s">
        <v>105</v>
      </c>
      <c r="C100" s="41"/>
      <c r="D100" s="41" t="s">
        <v>111</v>
      </c>
      <c r="E100" s="41"/>
      <c r="F100" s="6">
        <v>2</v>
      </c>
      <c r="G100" s="7"/>
      <c r="H100" s="42"/>
      <c r="I100" s="42"/>
      <c r="J100" s="7"/>
      <c r="K100" s="11">
        <f t="shared" si="5"/>
        <v>2</v>
      </c>
      <c r="L100" s="8">
        <v>0</v>
      </c>
      <c r="M100" s="8">
        <f>K100*L100</f>
        <v>0</v>
      </c>
    </row>
    <row r="101" spans="1:13" x14ac:dyDescent="0.15">
      <c r="A101" s="43" t="s">
        <v>112</v>
      </c>
      <c r="B101" s="43"/>
      <c r="C101" s="43"/>
      <c r="D101" s="43"/>
      <c r="E101" s="43"/>
      <c r="F101" s="43"/>
      <c r="G101" s="43"/>
      <c r="H101" s="43"/>
      <c r="I101" s="43"/>
      <c r="J101" s="43"/>
      <c r="K101" s="43"/>
      <c r="L101" s="43"/>
      <c r="M101" s="43"/>
    </row>
    <row r="102" spans="1:13" x14ac:dyDescent="0.15">
      <c r="A102" s="6">
        <v>1</v>
      </c>
      <c r="B102" s="41" t="s">
        <v>113</v>
      </c>
      <c r="C102" s="41"/>
      <c r="D102" s="41" t="s">
        <v>114</v>
      </c>
      <c r="E102" s="41"/>
      <c r="F102" s="6">
        <v>1</v>
      </c>
      <c r="G102" s="7"/>
      <c r="H102" s="42"/>
      <c r="I102" s="42"/>
      <c r="J102" s="7"/>
      <c r="K102" s="11">
        <f>F102</f>
        <v>1</v>
      </c>
      <c r="L102" s="8">
        <v>0</v>
      </c>
      <c r="M102" s="8">
        <f>K102*L102</f>
        <v>0</v>
      </c>
    </row>
    <row r="103" spans="1:13" ht="28" customHeight="1" x14ac:dyDescent="0.15">
      <c r="A103" s="6">
        <v>2</v>
      </c>
      <c r="B103" s="41" t="s">
        <v>96</v>
      </c>
      <c r="C103" s="41"/>
      <c r="D103" s="41" t="s">
        <v>115</v>
      </c>
      <c r="E103" s="41"/>
      <c r="F103" s="6">
        <v>1</v>
      </c>
      <c r="G103" s="7"/>
      <c r="H103" s="42"/>
      <c r="I103" s="42"/>
      <c r="J103" s="7"/>
      <c r="K103" s="11">
        <f t="shared" ref="K103:K104" si="6">F103</f>
        <v>1</v>
      </c>
      <c r="L103" s="8">
        <v>0</v>
      </c>
      <c r="M103" s="8">
        <f>K103*L103</f>
        <v>0</v>
      </c>
    </row>
    <row r="104" spans="1:13" ht="44" customHeight="1" x14ac:dyDescent="0.15">
      <c r="A104" s="6">
        <v>3</v>
      </c>
      <c r="B104" s="41" t="s">
        <v>116</v>
      </c>
      <c r="C104" s="41"/>
      <c r="D104" s="41" t="s">
        <v>117</v>
      </c>
      <c r="E104" s="41"/>
      <c r="F104" s="6">
        <v>2</v>
      </c>
      <c r="G104" s="7"/>
      <c r="H104" s="42"/>
      <c r="I104" s="42"/>
      <c r="J104" s="7"/>
      <c r="K104" s="11">
        <f t="shared" si="6"/>
        <v>2</v>
      </c>
      <c r="L104" s="8">
        <v>0</v>
      </c>
      <c r="M104" s="8">
        <f>K104*L104</f>
        <v>0</v>
      </c>
    </row>
    <row r="105" spans="1:13" x14ac:dyDescent="0.15">
      <c r="A105" s="43" t="s">
        <v>118</v>
      </c>
      <c r="B105" s="43"/>
      <c r="C105" s="43"/>
      <c r="D105" s="43"/>
      <c r="E105" s="43"/>
      <c r="F105" s="43"/>
      <c r="G105" s="43"/>
      <c r="H105" s="43"/>
      <c r="I105" s="43"/>
      <c r="J105" s="43"/>
      <c r="K105" s="43"/>
      <c r="L105" s="43"/>
      <c r="M105" s="43"/>
    </row>
    <row r="106" spans="1:13" x14ac:dyDescent="0.15">
      <c r="A106" s="6">
        <v>1</v>
      </c>
      <c r="B106" s="41" t="s">
        <v>105</v>
      </c>
      <c r="C106" s="41"/>
      <c r="D106" s="41" t="s">
        <v>119</v>
      </c>
      <c r="E106" s="41"/>
      <c r="F106" s="6">
        <v>2</v>
      </c>
      <c r="G106" s="7"/>
      <c r="H106" s="42"/>
      <c r="I106" s="42"/>
      <c r="J106" s="7"/>
      <c r="K106" s="11">
        <f>F106</f>
        <v>2</v>
      </c>
      <c r="L106" s="8">
        <v>0</v>
      </c>
      <c r="M106" s="8">
        <f>K106*L106</f>
        <v>0</v>
      </c>
    </row>
    <row r="107" spans="1:13" x14ac:dyDescent="0.15">
      <c r="A107" s="6">
        <v>2</v>
      </c>
      <c r="B107" s="41" t="s">
        <v>105</v>
      </c>
      <c r="C107" s="41"/>
      <c r="D107" s="41" t="s">
        <v>120</v>
      </c>
      <c r="E107" s="41"/>
      <c r="F107" s="6">
        <v>4</v>
      </c>
      <c r="G107" s="7"/>
      <c r="H107" s="42"/>
      <c r="I107" s="42"/>
      <c r="J107" s="7"/>
      <c r="K107" s="11">
        <f t="shared" ref="K107:K108" si="7">F107</f>
        <v>4</v>
      </c>
      <c r="L107" s="8">
        <v>0</v>
      </c>
      <c r="M107" s="8">
        <f>K107*L107</f>
        <v>0</v>
      </c>
    </row>
    <row r="108" spans="1:13" ht="29" customHeight="1" x14ac:dyDescent="0.15">
      <c r="A108" s="6">
        <v>3</v>
      </c>
      <c r="B108" s="41" t="s">
        <v>105</v>
      </c>
      <c r="C108" s="41"/>
      <c r="D108" s="41" t="s">
        <v>121</v>
      </c>
      <c r="E108" s="41"/>
      <c r="F108" s="6">
        <v>1</v>
      </c>
      <c r="G108" s="7"/>
      <c r="H108" s="42"/>
      <c r="I108" s="42"/>
      <c r="J108" s="7"/>
      <c r="K108" s="11">
        <f t="shared" si="7"/>
        <v>1</v>
      </c>
      <c r="L108" s="8">
        <v>0</v>
      </c>
      <c r="M108" s="8">
        <f>K108*L108</f>
        <v>0</v>
      </c>
    </row>
    <row r="109" spans="1:13" x14ac:dyDescent="0.15">
      <c r="A109" s="43" t="s">
        <v>122</v>
      </c>
      <c r="B109" s="43"/>
      <c r="C109" s="43"/>
      <c r="D109" s="43"/>
      <c r="E109" s="43"/>
      <c r="F109" s="43"/>
      <c r="G109" s="43"/>
      <c r="H109" s="43"/>
      <c r="I109" s="43"/>
      <c r="J109" s="43"/>
      <c r="K109" s="43"/>
      <c r="L109" s="43"/>
      <c r="M109" s="43"/>
    </row>
    <row r="110" spans="1:13" ht="32" customHeight="1" x14ac:dyDescent="0.15">
      <c r="A110" s="6">
        <v>1</v>
      </c>
      <c r="B110" s="41" t="s">
        <v>96</v>
      </c>
      <c r="C110" s="41"/>
      <c r="D110" s="41" t="s">
        <v>123</v>
      </c>
      <c r="E110" s="41"/>
      <c r="F110" s="6">
        <v>1</v>
      </c>
      <c r="G110" s="7"/>
      <c r="H110" s="42"/>
      <c r="I110" s="42"/>
      <c r="J110" s="7"/>
      <c r="K110" s="11">
        <f>F110</f>
        <v>1</v>
      </c>
      <c r="L110" s="8">
        <v>0</v>
      </c>
      <c r="M110" s="8">
        <f>K110*L110</f>
        <v>0</v>
      </c>
    </row>
    <row r="111" spans="1:13" ht="29" customHeight="1" x14ac:dyDescent="0.15">
      <c r="A111" s="6">
        <v>2</v>
      </c>
      <c r="B111" s="41" t="s">
        <v>105</v>
      </c>
      <c r="C111" s="41"/>
      <c r="D111" s="41" t="s">
        <v>124</v>
      </c>
      <c r="E111" s="41"/>
      <c r="F111" s="6">
        <v>5</v>
      </c>
      <c r="G111" s="7"/>
      <c r="H111" s="42"/>
      <c r="I111" s="42"/>
      <c r="J111" s="7"/>
      <c r="K111" s="11">
        <f t="shared" ref="K111:K113" si="8">F111</f>
        <v>5</v>
      </c>
      <c r="L111" s="8">
        <v>0</v>
      </c>
      <c r="M111" s="8">
        <f>K111*L111</f>
        <v>0</v>
      </c>
    </row>
    <row r="112" spans="1:13" ht="28" customHeight="1" x14ac:dyDescent="0.15">
      <c r="A112" s="6">
        <v>3</v>
      </c>
      <c r="B112" s="41" t="s">
        <v>125</v>
      </c>
      <c r="C112" s="41"/>
      <c r="D112" s="41" t="s">
        <v>126</v>
      </c>
      <c r="E112" s="41"/>
      <c r="F112" s="6">
        <v>2</v>
      </c>
      <c r="G112" s="7"/>
      <c r="H112" s="42"/>
      <c r="I112" s="42"/>
      <c r="J112" s="7"/>
      <c r="K112" s="11">
        <f t="shared" si="8"/>
        <v>2</v>
      </c>
      <c r="L112" s="8">
        <v>0</v>
      </c>
      <c r="M112" s="8">
        <f>K112*L112</f>
        <v>0</v>
      </c>
    </row>
    <row r="113" spans="1:13" ht="41" customHeight="1" x14ac:dyDescent="0.15">
      <c r="A113" s="6">
        <v>4</v>
      </c>
      <c r="B113" s="41" t="s">
        <v>127</v>
      </c>
      <c r="C113" s="41"/>
      <c r="D113" s="41" t="s">
        <v>128</v>
      </c>
      <c r="E113" s="41"/>
      <c r="F113" s="6">
        <v>2</v>
      </c>
      <c r="G113" s="7"/>
      <c r="H113" s="42"/>
      <c r="I113" s="42"/>
      <c r="J113" s="7"/>
      <c r="K113" s="11">
        <f t="shared" si="8"/>
        <v>2</v>
      </c>
      <c r="L113" s="8">
        <v>0</v>
      </c>
      <c r="M113" s="8">
        <f>K113*L113</f>
        <v>0</v>
      </c>
    </row>
    <row r="114" spans="1:13" x14ac:dyDescent="0.15">
      <c r="A114" s="43" t="s">
        <v>129</v>
      </c>
      <c r="B114" s="43"/>
      <c r="C114" s="43"/>
      <c r="D114" s="43"/>
      <c r="E114" s="43"/>
      <c r="F114" s="43"/>
      <c r="G114" s="43"/>
      <c r="H114" s="43"/>
      <c r="I114" s="43"/>
      <c r="J114" s="43"/>
      <c r="K114" s="43"/>
      <c r="L114" s="43"/>
      <c r="M114" s="43"/>
    </row>
    <row r="115" spans="1:13" ht="29" customHeight="1" x14ac:dyDescent="0.15">
      <c r="A115" s="6">
        <v>1</v>
      </c>
      <c r="B115" s="41" t="s">
        <v>130</v>
      </c>
      <c r="C115" s="41"/>
      <c r="D115" s="41" t="s">
        <v>131</v>
      </c>
      <c r="E115" s="41"/>
      <c r="F115" s="6">
        <v>1</v>
      </c>
      <c r="G115" s="7"/>
      <c r="H115" s="42"/>
      <c r="I115" s="42"/>
      <c r="J115" s="7"/>
      <c r="K115" s="11">
        <f>F115</f>
        <v>1</v>
      </c>
      <c r="L115" s="8">
        <v>0</v>
      </c>
      <c r="M115" s="8">
        <f t="shared" ref="M115:M120" si="9">K115*L115</f>
        <v>0</v>
      </c>
    </row>
    <row r="116" spans="1:13" ht="42" customHeight="1" x14ac:dyDescent="0.15">
      <c r="A116" s="6">
        <v>2</v>
      </c>
      <c r="B116" s="41" t="s">
        <v>105</v>
      </c>
      <c r="C116" s="41"/>
      <c r="D116" s="41" t="s">
        <v>132</v>
      </c>
      <c r="E116" s="41"/>
      <c r="F116" s="6">
        <v>4</v>
      </c>
      <c r="G116" s="7"/>
      <c r="H116" s="42"/>
      <c r="I116" s="42"/>
      <c r="J116" s="7"/>
      <c r="K116" s="11">
        <f t="shared" ref="K116:K120" si="10">F116</f>
        <v>4</v>
      </c>
      <c r="L116" s="8">
        <v>0</v>
      </c>
      <c r="M116" s="8">
        <f t="shared" si="9"/>
        <v>0</v>
      </c>
    </row>
    <row r="117" spans="1:13" ht="40" customHeight="1" x14ac:dyDescent="0.15">
      <c r="A117" s="6">
        <v>3</v>
      </c>
      <c r="B117" s="41" t="s">
        <v>96</v>
      </c>
      <c r="C117" s="41"/>
      <c r="D117" s="41" t="s">
        <v>133</v>
      </c>
      <c r="E117" s="41"/>
      <c r="F117" s="6">
        <v>2</v>
      </c>
      <c r="G117" s="7"/>
      <c r="H117" s="42"/>
      <c r="I117" s="42"/>
      <c r="J117" s="7"/>
      <c r="K117" s="11">
        <f t="shared" si="10"/>
        <v>2</v>
      </c>
      <c r="L117" s="8">
        <v>0</v>
      </c>
      <c r="M117" s="8">
        <f t="shared" si="9"/>
        <v>0</v>
      </c>
    </row>
    <row r="118" spans="1:13" ht="31" customHeight="1" x14ac:dyDescent="0.15">
      <c r="A118" s="6">
        <v>4</v>
      </c>
      <c r="B118" s="41" t="s">
        <v>134</v>
      </c>
      <c r="C118" s="41"/>
      <c r="D118" s="41" t="s">
        <v>135</v>
      </c>
      <c r="E118" s="41"/>
      <c r="F118" s="6">
        <v>1</v>
      </c>
      <c r="G118" s="7"/>
      <c r="H118" s="42"/>
      <c r="I118" s="42"/>
      <c r="J118" s="7"/>
      <c r="K118" s="11">
        <f t="shared" si="10"/>
        <v>1</v>
      </c>
      <c r="L118" s="8">
        <v>0</v>
      </c>
      <c r="M118" s="8">
        <f t="shared" si="9"/>
        <v>0</v>
      </c>
    </row>
    <row r="119" spans="1:13" ht="29" customHeight="1" x14ac:dyDescent="0.15">
      <c r="A119" s="6">
        <v>5</v>
      </c>
      <c r="B119" s="41" t="s">
        <v>136</v>
      </c>
      <c r="C119" s="41"/>
      <c r="D119" s="41" t="s">
        <v>137</v>
      </c>
      <c r="E119" s="41"/>
      <c r="F119" s="6">
        <v>8</v>
      </c>
      <c r="G119" s="7"/>
      <c r="H119" s="42"/>
      <c r="I119" s="42"/>
      <c r="J119" s="7"/>
      <c r="K119" s="11">
        <f t="shared" si="10"/>
        <v>8</v>
      </c>
      <c r="L119" s="8">
        <v>0</v>
      </c>
      <c r="M119" s="8">
        <f t="shared" si="9"/>
        <v>0</v>
      </c>
    </row>
    <row r="120" spans="1:13" x14ac:dyDescent="0.15">
      <c r="A120" s="6">
        <v>6</v>
      </c>
      <c r="B120" s="41" t="s">
        <v>101</v>
      </c>
      <c r="C120" s="41"/>
      <c r="D120" s="41" t="s">
        <v>138</v>
      </c>
      <c r="E120" s="41"/>
      <c r="F120" s="6">
        <v>2</v>
      </c>
      <c r="G120" s="7"/>
      <c r="H120" s="42"/>
      <c r="I120" s="42"/>
      <c r="J120" s="7"/>
      <c r="K120" s="11">
        <f t="shared" si="10"/>
        <v>2</v>
      </c>
      <c r="L120" s="8">
        <v>0</v>
      </c>
      <c r="M120" s="8">
        <f t="shared" si="9"/>
        <v>0</v>
      </c>
    </row>
    <row r="121" spans="1:13" x14ac:dyDescent="0.15">
      <c r="A121" s="43" t="s">
        <v>139</v>
      </c>
      <c r="B121" s="43"/>
      <c r="C121" s="43"/>
      <c r="D121" s="43"/>
      <c r="E121" s="43"/>
      <c r="F121" s="43"/>
      <c r="G121" s="43"/>
      <c r="H121" s="43"/>
      <c r="I121" s="43"/>
      <c r="J121" s="43"/>
      <c r="K121" s="43"/>
      <c r="L121" s="43"/>
      <c r="M121" s="43"/>
    </row>
    <row r="122" spans="1:13" ht="30" customHeight="1" x14ac:dyDescent="0.15">
      <c r="A122" s="6">
        <v>1</v>
      </c>
      <c r="B122" s="41" t="s">
        <v>105</v>
      </c>
      <c r="C122" s="41"/>
      <c r="D122" s="41" t="s">
        <v>140</v>
      </c>
      <c r="E122" s="41"/>
      <c r="F122" s="6">
        <v>3</v>
      </c>
      <c r="G122" s="7"/>
      <c r="H122" s="42"/>
      <c r="I122" s="42"/>
      <c r="J122" s="7"/>
      <c r="K122" s="11">
        <f>F122</f>
        <v>3</v>
      </c>
      <c r="L122" s="8">
        <v>0</v>
      </c>
      <c r="M122" s="8">
        <f>K122*L122</f>
        <v>0</v>
      </c>
    </row>
    <row r="123" spans="1:13" ht="69" customHeight="1" x14ac:dyDescent="0.15">
      <c r="A123" s="6">
        <v>2</v>
      </c>
      <c r="B123" s="41" t="s">
        <v>96</v>
      </c>
      <c r="C123" s="41"/>
      <c r="D123" s="41" t="s">
        <v>141</v>
      </c>
      <c r="E123" s="41"/>
      <c r="F123" s="6">
        <v>4</v>
      </c>
      <c r="G123" s="7"/>
      <c r="H123" s="42"/>
      <c r="I123" s="42"/>
      <c r="J123" s="7"/>
      <c r="K123" s="11">
        <f t="shared" ref="K123:K124" si="11">F123</f>
        <v>4</v>
      </c>
      <c r="L123" s="8">
        <v>0</v>
      </c>
      <c r="M123" s="8">
        <f>K123*L123</f>
        <v>0</v>
      </c>
    </row>
    <row r="124" spans="1:13" x14ac:dyDescent="0.15">
      <c r="A124" s="6">
        <v>3</v>
      </c>
      <c r="B124" s="41" t="s">
        <v>103</v>
      </c>
      <c r="C124" s="41"/>
      <c r="D124" s="41" t="s">
        <v>142</v>
      </c>
      <c r="E124" s="41"/>
      <c r="F124" s="6">
        <v>4</v>
      </c>
      <c r="G124" s="7"/>
      <c r="H124" s="42"/>
      <c r="I124" s="42"/>
      <c r="J124" s="7"/>
      <c r="K124" s="11">
        <f t="shared" si="11"/>
        <v>4</v>
      </c>
      <c r="L124" s="8">
        <v>0</v>
      </c>
      <c r="M124" s="8">
        <f>K124*L124</f>
        <v>0</v>
      </c>
    </row>
    <row r="125" spans="1:13" x14ac:dyDescent="0.15">
      <c r="A125" s="43" t="s">
        <v>143</v>
      </c>
      <c r="B125" s="43"/>
      <c r="C125" s="43"/>
      <c r="D125" s="43"/>
      <c r="E125" s="43"/>
      <c r="F125" s="43"/>
      <c r="G125" s="43"/>
      <c r="H125" s="43"/>
      <c r="I125" s="43"/>
      <c r="J125" s="43"/>
      <c r="K125" s="43"/>
      <c r="L125" s="43"/>
      <c r="M125" s="43"/>
    </row>
    <row r="126" spans="1:13" ht="78" customHeight="1" x14ac:dyDescent="0.15">
      <c r="A126" s="6">
        <v>1</v>
      </c>
      <c r="B126" s="41" t="s">
        <v>65</v>
      </c>
      <c r="C126" s="41"/>
      <c r="D126" s="41" t="s">
        <v>68</v>
      </c>
      <c r="E126" s="41"/>
      <c r="F126" s="6">
        <v>3</v>
      </c>
      <c r="G126" s="7"/>
      <c r="H126" s="42"/>
      <c r="I126" s="42"/>
      <c r="J126" s="7"/>
      <c r="K126" s="11">
        <f>F126</f>
        <v>3</v>
      </c>
      <c r="L126" s="8">
        <v>0</v>
      </c>
      <c r="M126" s="8">
        <f t="shared" ref="M126:M139" si="12">K126*L126</f>
        <v>0</v>
      </c>
    </row>
    <row r="127" spans="1:13" ht="59" customHeight="1" x14ac:dyDescent="0.15">
      <c r="A127" s="6">
        <v>2</v>
      </c>
      <c r="B127" s="41" t="s">
        <v>88</v>
      </c>
      <c r="C127" s="41"/>
      <c r="D127" s="41" t="s">
        <v>89</v>
      </c>
      <c r="E127" s="41"/>
      <c r="F127" s="6">
        <v>1</v>
      </c>
      <c r="G127" s="7"/>
      <c r="H127" s="42"/>
      <c r="I127" s="42"/>
      <c r="J127" s="7"/>
      <c r="K127" s="11">
        <f t="shared" ref="K127:K139" si="13">F127</f>
        <v>1</v>
      </c>
      <c r="L127" s="8">
        <v>0</v>
      </c>
      <c r="M127" s="8">
        <f t="shared" si="12"/>
        <v>0</v>
      </c>
    </row>
    <row r="128" spans="1:13" ht="146" customHeight="1" x14ac:dyDescent="0.15">
      <c r="A128" s="6">
        <v>3</v>
      </c>
      <c r="B128" s="41" t="s">
        <v>71</v>
      </c>
      <c r="C128" s="41"/>
      <c r="D128" s="41" t="s">
        <v>72</v>
      </c>
      <c r="E128" s="41"/>
      <c r="F128" s="6">
        <v>1</v>
      </c>
      <c r="G128" s="7"/>
      <c r="H128" s="42"/>
      <c r="I128" s="42"/>
      <c r="J128" s="7"/>
      <c r="K128" s="11">
        <f t="shared" si="13"/>
        <v>1</v>
      </c>
      <c r="L128" s="8">
        <v>0</v>
      </c>
      <c r="M128" s="8">
        <f t="shared" si="12"/>
        <v>0</v>
      </c>
    </row>
    <row r="129" spans="1:13" ht="62" customHeight="1" x14ac:dyDescent="0.15">
      <c r="A129" s="6">
        <v>4</v>
      </c>
      <c r="B129" s="41" t="s">
        <v>90</v>
      </c>
      <c r="C129" s="41"/>
      <c r="D129" s="41" t="s">
        <v>91</v>
      </c>
      <c r="E129" s="41"/>
      <c r="F129" s="6">
        <v>2</v>
      </c>
      <c r="G129" s="7"/>
      <c r="H129" s="42"/>
      <c r="I129" s="42"/>
      <c r="J129" s="7"/>
      <c r="K129" s="11">
        <f t="shared" si="13"/>
        <v>2</v>
      </c>
      <c r="L129" s="8">
        <v>0</v>
      </c>
      <c r="M129" s="8">
        <f t="shared" si="12"/>
        <v>0</v>
      </c>
    </row>
    <row r="130" spans="1:13" ht="45" customHeight="1" x14ac:dyDescent="0.15">
      <c r="A130" s="6">
        <v>5</v>
      </c>
      <c r="B130" s="41" t="s">
        <v>92</v>
      </c>
      <c r="C130" s="41"/>
      <c r="D130" s="41" t="s">
        <v>93</v>
      </c>
      <c r="E130" s="41"/>
      <c r="F130" s="6">
        <v>1</v>
      </c>
      <c r="G130" s="7"/>
      <c r="H130" s="42"/>
      <c r="I130" s="42"/>
      <c r="J130" s="7"/>
      <c r="K130" s="11">
        <f t="shared" si="13"/>
        <v>1</v>
      </c>
      <c r="L130" s="8">
        <v>0</v>
      </c>
      <c r="M130" s="8">
        <f t="shared" si="12"/>
        <v>0</v>
      </c>
    </row>
    <row r="131" spans="1:13" ht="89" customHeight="1" x14ac:dyDescent="0.15">
      <c r="A131" s="6">
        <v>6</v>
      </c>
      <c r="B131" s="41" t="s">
        <v>73</v>
      </c>
      <c r="C131" s="41"/>
      <c r="D131" s="41" t="s">
        <v>74</v>
      </c>
      <c r="E131" s="41"/>
      <c r="F131" s="6">
        <v>1</v>
      </c>
      <c r="G131" s="7"/>
      <c r="H131" s="42"/>
      <c r="I131" s="42"/>
      <c r="J131" s="7"/>
      <c r="K131" s="11">
        <f t="shared" si="13"/>
        <v>1</v>
      </c>
      <c r="L131" s="8">
        <v>0</v>
      </c>
      <c r="M131" s="8">
        <f t="shared" si="12"/>
        <v>0</v>
      </c>
    </row>
    <row r="132" spans="1:13" ht="58" customHeight="1" x14ac:dyDescent="0.15">
      <c r="A132" s="6">
        <v>7</v>
      </c>
      <c r="B132" s="41" t="s">
        <v>94</v>
      </c>
      <c r="C132" s="41"/>
      <c r="D132" s="41" t="s">
        <v>95</v>
      </c>
      <c r="E132" s="41"/>
      <c r="F132" s="6">
        <v>2</v>
      </c>
      <c r="G132" s="7"/>
      <c r="H132" s="42"/>
      <c r="I132" s="42"/>
      <c r="J132" s="7"/>
      <c r="K132" s="11">
        <f t="shared" si="13"/>
        <v>2</v>
      </c>
      <c r="L132" s="8">
        <v>0</v>
      </c>
      <c r="M132" s="8">
        <f t="shared" si="12"/>
        <v>0</v>
      </c>
    </row>
    <row r="133" spans="1:13" ht="98" customHeight="1" x14ac:dyDescent="0.15">
      <c r="A133" s="6">
        <v>8</v>
      </c>
      <c r="B133" s="41" t="s">
        <v>75</v>
      </c>
      <c r="C133" s="41"/>
      <c r="D133" s="41" t="s">
        <v>76</v>
      </c>
      <c r="E133" s="41"/>
      <c r="F133" s="6">
        <v>1</v>
      </c>
      <c r="G133" s="7"/>
      <c r="H133" s="42"/>
      <c r="I133" s="42"/>
      <c r="J133" s="7"/>
      <c r="K133" s="11">
        <f t="shared" si="13"/>
        <v>1</v>
      </c>
      <c r="L133" s="8">
        <v>0</v>
      </c>
      <c r="M133" s="8">
        <f t="shared" si="12"/>
        <v>0</v>
      </c>
    </row>
    <row r="134" spans="1:13" ht="70" customHeight="1" x14ac:dyDescent="0.15">
      <c r="A134" s="6">
        <v>9</v>
      </c>
      <c r="B134" s="41" t="s">
        <v>77</v>
      </c>
      <c r="C134" s="41"/>
      <c r="D134" s="41" t="s">
        <v>78</v>
      </c>
      <c r="E134" s="41"/>
      <c r="F134" s="6">
        <v>1</v>
      </c>
      <c r="G134" s="7"/>
      <c r="H134" s="42"/>
      <c r="I134" s="42"/>
      <c r="J134" s="7"/>
      <c r="K134" s="11">
        <f t="shared" si="13"/>
        <v>1</v>
      </c>
      <c r="L134" s="8">
        <v>0</v>
      </c>
      <c r="M134" s="8">
        <f t="shared" si="12"/>
        <v>0</v>
      </c>
    </row>
    <row r="135" spans="1:13" ht="108" customHeight="1" x14ac:dyDescent="0.15">
      <c r="A135" s="6">
        <v>10</v>
      </c>
      <c r="B135" s="41" t="s">
        <v>79</v>
      </c>
      <c r="C135" s="41"/>
      <c r="D135" s="41" t="s">
        <v>80</v>
      </c>
      <c r="E135" s="41"/>
      <c r="F135" s="6">
        <v>7</v>
      </c>
      <c r="G135" s="7"/>
      <c r="H135" s="42"/>
      <c r="I135" s="42"/>
      <c r="J135" s="7"/>
      <c r="K135" s="11">
        <f t="shared" si="13"/>
        <v>7</v>
      </c>
      <c r="L135" s="8">
        <v>0</v>
      </c>
      <c r="M135" s="8">
        <f t="shared" si="12"/>
        <v>0</v>
      </c>
    </row>
    <row r="136" spans="1:13" ht="98" customHeight="1" x14ac:dyDescent="0.15">
      <c r="A136" s="6">
        <v>11</v>
      </c>
      <c r="B136" s="41" t="s">
        <v>81</v>
      </c>
      <c r="C136" s="41"/>
      <c r="D136" s="41" t="s">
        <v>82</v>
      </c>
      <c r="E136" s="41"/>
      <c r="F136" s="6">
        <v>7</v>
      </c>
      <c r="G136" s="7"/>
      <c r="H136" s="42"/>
      <c r="I136" s="42"/>
      <c r="J136" s="7"/>
      <c r="K136" s="11">
        <f t="shared" si="13"/>
        <v>7</v>
      </c>
      <c r="L136" s="8">
        <v>0</v>
      </c>
      <c r="M136" s="8">
        <f t="shared" si="12"/>
        <v>0</v>
      </c>
    </row>
    <row r="137" spans="1:13" ht="72" customHeight="1" x14ac:dyDescent="0.15">
      <c r="A137" s="6">
        <v>12</v>
      </c>
      <c r="B137" s="41" t="s">
        <v>83</v>
      </c>
      <c r="C137" s="41"/>
      <c r="D137" s="41" t="s">
        <v>85</v>
      </c>
      <c r="E137" s="41"/>
      <c r="F137" s="6">
        <v>3</v>
      </c>
      <c r="G137" s="7"/>
      <c r="H137" s="42"/>
      <c r="I137" s="42"/>
      <c r="J137" s="7"/>
      <c r="K137" s="11">
        <f t="shared" si="13"/>
        <v>3</v>
      </c>
      <c r="L137" s="8">
        <v>0</v>
      </c>
      <c r="M137" s="8">
        <f t="shared" si="12"/>
        <v>0</v>
      </c>
    </row>
    <row r="138" spans="1:13" ht="47" customHeight="1" x14ac:dyDescent="0.15">
      <c r="A138" s="6">
        <v>13</v>
      </c>
      <c r="B138" s="41" t="s">
        <v>84</v>
      </c>
      <c r="C138" s="41"/>
      <c r="D138" s="41" t="s">
        <v>86</v>
      </c>
      <c r="E138" s="41"/>
      <c r="F138" s="6">
        <v>3</v>
      </c>
      <c r="G138" s="7"/>
      <c r="H138" s="42"/>
      <c r="I138" s="42"/>
      <c r="J138" s="7"/>
      <c r="K138" s="11">
        <f t="shared" si="13"/>
        <v>3</v>
      </c>
      <c r="L138" s="8">
        <v>0</v>
      </c>
      <c r="M138" s="8">
        <f t="shared" si="12"/>
        <v>0</v>
      </c>
    </row>
    <row r="139" spans="1:13" ht="35" customHeight="1" x14ac:dyDescent="0.15">
      <c r="A139" s="6">
        <v>14</v>
      </c>
      <c r="B139" s="41" t="s">
        <v>113</v>
      </c>
      <c r="C139" s="41"/>
      <c r="D139" s="41" t="s">
        <v>144</v>
      </c>
      <c r="E139" s="41"/>
      <c r="F139" s="6">
        <v>1</v>
      </c>
      <c r="G139" s="7"/>
      <c r="H139" s="42"/>
      <c r="I139" s="42"/>
      <c r="J139" s="7"/>
      <c r="K139" s="11">
        <f t="shared" si="13"/>
        <v>1</v>
      </c>
      <c r="L139" s="8">
        <v>0</v>
      </c>
      <c r="M139" s="8">
        <f t="shared" si="12"/>
        <v>0</v>
      </c>
    </row>
    <row r="140" spans="1:13" ht="16" x14ac:dyDescent="0.15">
      <c r="A140" s="35" t="s">
        <v>158</v>
      </c>
      <c r="B140" s="35"/>
      <c r="C140" s="35"/>
      <c r="D140" s="35"/>
      <c r="E140" s="35"/>
      <c r="F140" s="35"/>
      <c r="G140" s="35"/>
      <c r="H140" s="35"/>
      <c r="I140" s="35"/>
      <c r="J140" s="35"/>
      <c r="K140" s="35"/>
      <c r="L140" s="35"/>
      <c r="M140" s="9">
        <f>SUM(M68:M76,M78:M90,M92:M96,M98:M100,M102:M104,M106:M108,M110:M113,M106:M108,M115:M120,M122:M124,M126:M139)</f>
        <v>0</v>
      </c>
    </row>
    <row r="141" spans="1:13" x14ac:dyDescent="0.15">
      <c r="A141" s="2"/>
      <c r="B141" s="2"/>
      <c r="C141" s="2"/>
      <c r="D141" s="2"/>
      <c r="E141" s="2"/>
      <c r="F141" s="2"/>
      <c r="G141" s="2"/>
      <c r="H141" s="2"/>
      <c r="I141" s="2"/>
      <c r="J141" s="2"/>
      <c r="K141" s="2"/>
      <c r="L141" s="2"/>
      <c r="M141" s="2"/>
    </row>
    <row r="142" spans="1:13" x14ac:dyDescent="0.15">
      <c r="A142" s="2"/>
      <c r="B142" s="2"/>
      <c r="C142" s="2"/>
      <c r="D142" s="2"/>
      <c r="E142" s="2"/>
      <c r="F142" s="2"/>
      <c r="G142" s="2"/>
      <c r="H142" s="2"/>
      <c r="I142" s="2"/>
      <c r="J142" s="2"/>
      <c r="K142" s="2"/>
      <c r="L142" s="2"/>
      <c r="M142" s="2"/>
    </row>
    <row r="143" spans="1:13" x14ac:dyDescent="0.15">
      <c r="A143" s="44" t="s">
        <v>55</v>
      </c>
      <c r="B143" s="44"/>
      <c r="C143" s="44"/>
      <c r="D143" s="44"/>
      <c r="E143" s="44"/>
      <c r="F143" s="44"/>
      <c r="G143" s="44"/>
      <c r="H143" s="44"/>
      <c r="I143" s="44"/>
      <c r="J143" s="44"/>
      <c r="K143" s="44"/>
      <c r="L143" s="44"/>
      <c r="M143" s="44"/>
    </row>
    <row r="144" spans="1:13" x14ac:dyDescent="0.15">
      <c r="A144" s="2"/>
      <c r="B144" s="2"/>
      <c r="C144" s="2"/>
      <c r="D144" s="2"/>
      <c r="E144" s="2"/>
      <c r="F144" s="2"/>
      <c r="G144" s="2"/>
      <c r="H144" s="2"/>
      <c r="I144" s="2"/>
      <c r="J144" s="2"/>
      <c r="K144" s="2"/>
      <c r="L144" s="2"/>
      <c r="M144" s="2"/>
    </row>
    <row r="145" spans="1:13" ht="180" x14ac:dyDescent="0.15">
      <c r="A145" s="5" t="s">
        <v>58</v>
      </c>
      <c r="B145" s="45" t="s">
        <v>67</v>
      </c>
      <c r="C145" s="45"/>
      <c r="D145" s="46" t="s">
        <v>66</v>
      </c>
      <c r="E145" s="47"/>
      <c r="F145" s="4" t="s">
        <v>59</v>
      </c>
      <c r="G145" s="4" t="s">
        <v>69</v>
      </c>
      <c r="H145" s="46" t="s">
        <v>70</v>
      </c>
      <c r="I145" s="47"/>
      <c r="J145" s="4" t="s">
        <v>61</v>
      </c>
      <c r="K145" s="4" t="s">
        <v>60</v>
      </c>
      <c r="L145" s="4" t="s">
        <v>62</v>
      </c>
      <c r="M145" s="4" t="s">
        <v>63</v>
      </c>
    </row>
    <row r="146" spans="1:13" x14ac:dyDescent="0.15">
      <c r="A146" s="43" t="s">
        <v>64</v>
      </c>
      <c r="B146" s="43"/>
      <c r="C146" s="43"/>
      <c r="D146" s="43"/>
      <c r="E146" s="43"/>
      <c r="F146" s="43"/>
      <c r="G146" s="43"/>
      <c r="H146" s="43"/>
      <c r="I146" s="43"/>
      <c r="J146" s="43"/>
      <c r="K146" s="43"/>
      <c r="L146" s="43"/>
      <c r="M146" s="43"/>
    </row>
    <row r="147" spans="1:13" ht="29" customHeight="1" x14ac:dyDescent="0.15">
      <c r="A147" s="6">
        <v>1</v>
      </c>
      <c r="B147" s="41" t="s">
        <v>145</v>
      </c>
      <c r="C147" s="41"/>
      <c r="D147" s="41" t="s">
        <v>146</v>
      </c>
      <c r="E147" s="41"/>
      <c r="F147" s="6">
        <v>5</v>
      </c>
      <c r="G147" s="7"/>
      <c r="H147" s="42"/>
      <c r="I147" s="42"/>
      <c r="J147" s="7"/>
      <c r="K147" s="11">
        <f>F147</f>
        <v>5</v>
      </c>
      <c r="L147" s="8">
        <v>0</v>
      </c>
      <c r="M147" s="8">
        <f>K147*L147</f>
        <v>0</v>
      </c>
    </row>
    <row r="148" spans="1:13" x14ac:dyDescent="0.15">
      <c r="A148" s="43" t="s">
        <v>87</v>
      </c>
      <c r="B148" s="43"/>
      <c r="C148" s="43"/>
      <c r="D148" s="43"/>
      <c r="E148" s="43"/>
      <c r="F148" s="43"/>
      <c r="G148" s="43"/>
      <c r="H148" s="43"/>
      <c r="I148" s="43"/>
      <c r="J148" s="43"/>
      <c r="K148" s="43"/>
      <c r="L148" s="43"/>
      <c r="M148" s="43"/>
    </row>
    <row r="149" spans="1:13" ht="30" customHeight="1" x14ac:dyDescent="0.15">
      <c r="A149" s="6">
        <v>1</v>
      </c>
      <c r="B149" s="41" t="s">
        <v>145</v>
      </c>
      <c r="C149" s="41"/>
      <c r="D149" s="41" t="s">
        <v>146</v>
      </c>
      <c r="E149" s="41"/>
      <c r="F149" s="6">
        <v>7</v>
      </c>
      <c r="G149" s="7"/>
      <c r="H149" s="42"/>
      <c r="I149" s="42"/>
      <c r="J149" s="7"/>
      <c r="K149" s="11">
        <f>F149</f>
        <v>7</v>
      </c>
      <c r="L149" s="8">
        <v>0</v>
      </c>
      <c r="M149" s="8">
        <f>K149*L149</f>
        <v>0</v>
      </c>
    </row>
    <row r="150" spans="1:13" x14ac:dyDescent="0.15">
      <c r="A150" s="43" t="s">
        <v>98</v>
      </c>
      <c r="B150" s="43"/>
      <c r="C150" s="43"/>
      <c r="D150" s="43"/>
      <c r="E150" s="43"/>
      <c r="F150" s="43"/>
      <c r="G150" s="43"/>
      <c r="H150" s="43"/>
      <c r="I150" s="43"/>
      <c r="J150" s="43"/>
      <c r="K150" s="43"/>
      <c r="L150" s="43"/>
      <c r="M150" s="43"/>
    </row>
    <row r="151" spans="1:13" ht="33" customHeight="1" x14ac:dyDescent="0.15">
      <c r="A151" s="6">
        <v>1</v>
      </c>
      <c r="B151" s="41" t="s">
        <v>145</v>
      </c>
      <c r="C151" s="41"/>
      <c r="D151" s="41" t="s">
        <v>147</v>
      </c>
      <c r="E151" s="41"/>
      <c r="F151" s="6">
        <v>3</v>
      </c>
      <c r="G151" s="7"/>
      <c r="H151" s="42"/>
      <c r="I151" s="42"/>
      <c r="J151" s="7"/>
      <c r="K151" s="11">
        <f t="shared" ref="K151:K152" si="14">F151</f>
        <v>3</v>
      </c>
      <c r="L151" s="8">
        <v>0</v>
      </c>
      <c r="M151" s="8">
        <f>K151*L151</f>
        <v>0</v>
      </c>
    </row>
    <row r="152" spans="1:13" ht="21" customHeight="1" x14ac:dyDescent="0.15">
      <c r="A152" s="6">
        <v>2</v>
      </c>
      <c r="B152" s="41" t="s">
        <v>145</v>
      </c>
      <c r="C152" s="41"/>
      <c r="D152" s="41" t="s">
        <v>149</v>
      </c>
      <c r="E152" s="41"/>
      <c r="F152" s="6">
        <v>1</v>
      </c>
      <c r="G152" s="7"/>
      <c r="H152" s="42"/>
      <c r="I152" s="42"/>
      <c r="J152" s="7"/>
      <c r="K152" s="11">
        <f t="shared" si="14"/>
        <v>1</v>
      </c>
      <c r="L152" s="8">
        <v>0</v>
      </c>
      <c r="M152" s="8">
        <f>K152*L152</f>
        <v>0</v>
      </c>
    </row>
    <row r="153" spans="1:13" x14ac:dyDescent="0.15">
      <c r="A153" s="43" t="s">
        <v>118</v>
      </c>
      <c r="B153" s="43"/>
      <c r="C153" s="43"/>
      <c r="D153" s="43"/>
      <c r="E153" s="43"/>
      <c r="F153" s="43"/>
      <c r="G153" s="43"/>
      <c r="H153" s="43"/>
      <c r="I153" s="43"/>
      <c r="J153" s="43"/>
      <c r="K153" s="43"/>
      <c r="L153" s="43"/>
      <c r="M153" s="43"/>
    </row>
    <row r="154" spans="1:13" ht="34" customHeight="1" x14ac:dyDescent="0.15">
      <c r="A154" s="6">
        <v>1</v>
      </c>
      <c r="B154" s="41" t="s">
        <v>145</v>
      </c>
      <c r="C154" s="41"/>
      <c r="D154" s="41" t="s">
        <v>153</v>
      </c>
      <c r="E154" s="41"/>
      <c r="F154" s="6">
        <v>2</v>
      </c>
      <c r="G154" s="7"/>
      <c r="H154" s="42"/>
      <c r="I154" s="42"/>
      <c r="J154" s="7"/>
      <c r="K154" s="11">
        <f t="shared" ref="K154:K155" si="15">F154</f>
        <v>2</v>
      </c>
      <c r="L154" s="8">
        <v>0</v>
      </c>
      <c r="M154" s="8">
        <f>K154*L154</f>
        <v>0</v>
      </c>
    </row>
    <row r="155" spans="1:13" ht="29" customHeight="1" x14ac:dyDescent="0.15">
      <c r="A155" s="6">
        <v>2</v>
      </c>
      <c r="B155" s="41" t="s">
        <v>145</v>
      </c>
      <c r="C155" s="41"/>
      <c r="D155" s="41" t="s">
        <v>148</v>
      </c>
      <c r="E155" s="41"/>
      <c r="F155" s="6">
        <v>1</v>
      </c>
      <c r="G155" s="7"/>
      <c r="H155" s="42"/>
      <c r="I155" s="42"/>
      <c r="J155" s="7"/>
      <c r="K155" s="11">
        <f t="shared" si="15"/>
        <v>1</v>
      </c>
      <c r="L155" s="8">
        <v>0</v>
      </c>
      <c r="M155" s="8">
        <f>K155*L155</f>
        <v>0</v>
      </c>
    </row>
    <row r="156" spans="1:13" x14ac:dyDescent="0.15">
      <c r="A156" s="43" t="s">
        <v>122</v>
      </c>
      <c r="B156" s="43"/>
      <c r="C156" s="43"/>
      <c r="D156" s="43"/>
      <c r="E156" s="43"/>
      <c r="F156" s="43"/>
      <c r="G156" s="43"/>
      <c r="H156" s="43"/>
      <c r="I156" s="43"/>
      <c r="J156" s="43"/>
      <c r="K156" s="43"/>
      <c r="L156" s="43"/>
      <c r="M156" s="43"/>
    </row>
    <row r="157" spans="1:13" x14ac:dyDescent="0.15">
      <c r="A157" s="6">
        <v>1</v>
      </c>
      <c r="B157" s="41" t="s">
        <v>145</v>
      </c>
      <c r="C157" s="41"/>
      <c r="D157" s="41" t="s">
        <v>154</v>
      </c>
      <c r="E157" s="41"/>
      <c r="F157" s="6">
        <v>1</v>
      </c>
      <c r="G157" s="7"/>
      <c r="H157" s="42"/>
      <c r="I157" s="42"/>
      <c r="J157" s="7"/>
      <c r="K157" s="11">
        <f t="shared" ref="K157:K158" si="16">F157</f>
        <v>1</v>
      </c>
      <c r="L157" s="8">
        <v>0</v>
      </c>
      <c r="M157" s="8">
        <f>K157*L157</f>
        <v>0</v>
      </c>
    </row>
    <row r="158" spans="1:13" x14ac:dyDescent="0.15">
      <c r="A158" s="6">
        <v>2</v>
      </c>
      <c r="B158" s="41" t="s">
        <v>145</v>
      </c>
      <c r="C158" s="41"/>
      <c r="D158" s="41" t="s">
        <v>150</v>
      </c>
      <c r="E158" s="41"/>
      <c r="F158" s="6">
        <v>1</v>
      </c>
      <c r="G158" s="7"/>
      <c r="H158" s="42"/>
      <c r="I158" s="42"/>
      <c r="J158" s="7"/>
      <c r="K158" s="11">
        <f t="shared" si="16"/>
        <v>1</v>
      </c>
      <c r="L158" s="8">
        <v>0</v>
      </c>
      <c r="M158" s="8">
        <f>K158*L158</f>
        <v>0</v>
      </c>
    </row>
    <row r="159" spans="1:13" x14ac:dyDescent="0.15">
      <c r="A159" s="43" t="s">
        <v>129</v>
      </c>
      <c r="B159" s="43"/>
      <c r="C159" s="43"/>
      <c r="D159" s="43"/>
      <c r="E159" s="43"/>
      <c r="F159" s="43"/>
      <c r="G159" s="43"/>
      <c r="H159" s="43"/>
      <c r="I159" s="43"/>
      <c r="J159" s="43"/>
      <c r="K159" s="43"/>
      <c r="L159" s="43"/>
      <c r="M159" s="43"/>
    </row>
    <row r="160" spans="1:13" ht="30" customHeight="1" x14ac:dyDescent="0.15">
      <c r="A160" s="6">
        <v>1</v>
      </c>
      <c r="B160" s="41" t="s">
        <v>145</v>
      </c>
      <c r="C160" s="41"/>
      <c r="D160" s="41" t="s">
        <v>152</v>
      </c>
      <c r="E160" s="41"/>
      <c r="F160" s="6">
        <v>1</v>
      </c>
      <c r="G160" s="7"/>
      <c r="H160" s="42"/>
      <c r="I160" s="42"/>
      <c r="J160" s="7"/>
      <c r="K160" s="11">
        <f t="shared" ref="K160:K161" si="17">F160</f>
        <v>1</v>
      </c>
      <c r="L160" s="8">
        <v>0</v>
      </c>
      <c r="M160" s="8">
        <f>K160*L160</f>
        <v>0</v>
      </c>
    </row>
    <row r="161" spans="1:13" x14ac:dyDescent="0.15">
      <c r="A161" s="6">
        <v>2</v>
      </c>
      <c r="B161" s="41" t="s">
        <v>145</v>
      </c>
      <c r="C161" s="41"/>
      <c r="D161" s="41" t="s">
        <v>151</v>
      </c>
      <c r="E161" s="41"/>
      <c r="F161" s="6">
        <v>1</v>
      </c>
      <c r="G161" s="7"/>
      <c r="H161" s="42"/>
      <c r="I161" s="42"/>
      <c r="J161" s="7"/>
      <c r="K161" s="11">
        <f t="shared" si="17"/>
        <v>1</v>
      </c>
      <c r="L161" s="8">
        <v>0</v>
      </c>
      <c r="M161" s="8">
        <f>K161*L161</f>
        <v>0</v>
      </c>
    </row>
    <row r="162" spans="1:13" x14ac:dyDescent="0.15">
      <c r="A162" s="43" t="s">
        <v>139</v>
      </c>
      <c r="B162" s="43"/>
      <c r="C162" s="43"/>
      <c r="D162" s="43"/>
      <c r="E162" s="43"/>
      <c r="F162" s="43"/>
      <c r="G162" s="43"/>
      <c r="H162" s="43"/>
      <c r="I162" s="43"/>
      <c r="J162" s="43"/>
      <c r="K162" s="43"/>
      <c r="L162" s="43"/>
      <c r="M162" s="43"/>
    </row>
    <row r="163" spans="1:13" ht="28" customHeight="1" x14ac:dyDescent="0.15">
      <c r="A163" s="6">
        <v>1</v>
      </c>
      <c r="B163" s="41" t="s">
        <v>145</v>
      </c>
      <c r="C163" s="41"/>
      <c r="D163" s="41" t="s">
        <v>155</v>
      </c>
      <c r="E163" s="41"/>
      <c r="F163" s="6">
        <v>4</v>
      </c>
      <c r="G163" s="7"/>
      <c r="H163" s="42"/>
      <c r="I163" s="42"/>
      <c r="J163" s="7"/>
      <c r="K163" s="11">
        <f t="shared" ref="K163:K164" si="18">F163</f>
        <v>4</v>
      </c>
      <c r="L163" s="8">
        <v>0</v>
      </c>
      <c r="M163" s="8">
        <f>K163*L163</f>
        <v>0</v>
      </c>
    </row>
    <row r="164" spans="1:13" x14ac:dyDescent="0.15">
      <c r="A164" s="6">
        <v>2</v>
      </c>
      <c r="B164" s="41" t="s">
        <v>145</v>
      </c>
      <c r="C164" s="41"/>
      <c r="D164" s="41" t="s">
        <v>156</v>
      </c>
      <c r="E164" s="41"/>
      <c r="F164" s="6">
        <v>2</v>
      </c>
      <c r="G164" s="7"/>
      <c r="H164" s="42"/>
      <c r="I164" s="42"/>
      <c r="J164" s="7"/>
      <c r="K164" s="11">
        <f t="shared" si="18"/>
        <v>2</v>
      </c>
      <c r="L164" s="8">
        <v>0</v>
      </c>
      <c r="M164" s="8">
        <f>K164*L164</f>
        <v>0</v>
      </c>
    </row>
    <row r="165" spans="1:13" x14ac:dyDescent="0.15">
      <c r="A165" s="43" t="s">
        <v>143</v>
      </c>
      <c r="B165" s="43"/>
      <c r="C165" s="43"/>
      <c r="D165" s="43"/>
      <c r="E165" s="43"/>
      <c r="F165" s="43"/>
      <c r="G165" s="43"/>
      <c r="H165" s="43"/>
      <c r="I165" s="43"/>
      <c r="J165" s="43"/>
      <c r="K165" s="43"/>
      <c r="L165" s="43"/>
      <c r="M165" s="43"/>
    </row>
    <row r="166" spans="1:13" ht="33" customHeight="1" x14ac:dyDescent="0.15">
      <c r="A166" s="6">
        <v>1</v>
      </c>
      <c r="B166" s="41" t="s">
        <v>145</v>
      </c>
      <c r="C166" s="41"/>
      <c r="D166" s="41" t="s">
        <v>146</v>
      </c>
      <c r="E166" s="41"/>
      <c r="F166" s="6">
        <v>6</v>
      </c>
      <c r="G166" s="7"/>
      <c r="H166" s="42"/>
      <c r="I166" s="42"/>
      <c r="J166" s="7"/>
      <c r="K166" s="11">
        <f t="shared" ref="K166:K167" si="19">F166</f>
        <v>6</v>
      </c>
      <c r="L166" s="8">
        <v>0</v>
      </c>
      <c r="M166" s="8">
        <f>K166*L166</f>
        <v>0</v>
      </c>
    </row>
    <row r="167" spans="1:13" ht="29" customHeight="1" x14ac:dyDescent="0.15">
      <c r="A167" s="6">
        <v>2</v>
      </c>
      <c r="B167" s="41" t="s">
        <v>145</v>
      </c>
      <c r="C167" s="41"/>
      <c r="D167" s="41" t="s">
        <v>157</v>
      </c>
      <c r="E167" s="41"/>
      <c r="F167" s="6">
        <v>1</v>
      </c>
      <c r="G167" s="7"/>
      <c r="H167" s="42"/>
      <c r="I167" s="42"/>
      <c r="J167" s="7"/>
      <c r="K167" s="11">
        <f t="shared" si="19"/>
        <v>1</v>
      </c>
      <c r="L167" s="8">
        <v>0</v>
      </c>
      <c r="M167" s="8">
        <f>K167*L167</f>
        <v>0</v>
      </c>
    </row>
    <row r="168" spans="1:13" ht="16" x14ac:dyDescent="0.2">
      <c r="A168" s="35" t="s">
        <v>159</v>
      </c>
      <c r="B168" s="35"/>
      <c r="C168" s="35"/>
      <c r="D168" s="35"/>
      <c r="E168" s="35"/>
      <c r="F168" s="35"/>
      <c r="G168" s="35"/>
      <c r="H168" s="35"/>
      <c r="I168" s="35"/>
      <c r="J168" s="35"/>
      <c r="K168" s="35"/>
      <c r="L168" s="35"/>
      <c r="M168" s="10">
        <f>SUM(M147,M149,M151:M152,M154:M155,M157:M158,M160:M161,M163:M164,M166:M167)</f>
        <v>0</v>
      </c>
    </row>
    <row r="169" spans="1:13" x14ac:dyDescent="0.15">
      <c r="A169" s="2"/>
      <c r="B169" s="2"/>
      <c r="C169" s="2"/>
      <c r="D169" s="2"/>
      <c r="E169" s="2"/>
      <c r="F169" s="2"/>
      <c r="G169" s="2"/>
      <c r="H169" s="2"/>
      <c r="I169" s="2"/>
      <c r="J169" s="2"/>
      <c r="K169" s="2"/>
      <c r="L169" s="2"/>
      <c r="M169" s="2"/>
    </row>
    <row r="170" spans="1:13" x14ac:dyDescent="0.15">
      <c r="A170" s="2"/>
      <c r="B170" s="2"/>
      <c r="C170" s="2"/>
      <c r="D170" s="2"/>
      <c r="E170" s="2"/>
      <c r="F170" s="2"/>
      <c r="G170" s="2"/>
      <c r="H170" s="2"/>
      <c r="I170" s="2"/>
      <c r="J170" s="2"/>
      <c r="K170" s="2"/>
      <c r="L170" s="2"/>
      <c r="M170" s="2"/>
    </row>
    <row r="171" spans="1:13" x14ac:dyDescent="0.15">
      <c r="A171" s="44" t="s">
        <v>56</v>
      </c>
      <c r="B171" s="44"/>
      <c r="C171" s="44"/>
      <c r="D171" s="44"/>
      <c r="E171" s="44"/>
      <c r="F171" s="44"/>
      <c r="G171" s="44"/>
      <c r="H171" s="44"/>
      <c r="I171" s="44"/>
      <c r="J171" s="44"/>
      <c r="K171" s="44"/>
      <c r="L171" s="44"/>
      <c r="M171" s="44"/>
    </row>
    <row r="172" spans="1:13" x14ac:dyDescent="0.15">
      <c r="A172" s="2"/>
      <c r="B172" s="2"/>
      <c r="C172" s="2"/>
      <c r="D172" s="2"/>
      <c r="E172" s="2"/>
      <c r="F172" s="2"/>
      <c r="G172" s="2"/>
      <c r="H172" s="2"/>
      <c r="I172" s="2"/>
      <c r="J172" s="2"/>
      <c r="K172" s="2"/>
      <c r="L172" s="2"/>
      <c r="M172" s="2"/>
    </row>
    <row r="173" spans="1:13" ht="180" x14ac:dyDescent="0.15">
      <c r="A173" s="5" t="s">
        <v>58</v>
      </c>
      <c r="B173" s="45" t="s">
        <v>67</v>
      </c>
      <c r="C173" s="45"/>
      <c r="D173" s="46" t="s">
        <v>66</v>
      </c>
      <c r="E173" s="47"/>
      <c r="F173" s="4" t="s">
        <v>59</v>
      </c>
      <c r="G173" s="4" t="s">
        <v>69</v>
      </c>
      <c r="H173" s="46" t="s">
        <v>70</v>
      </c>
      <c r="I173" s="47"/>
      <c r="J173" s="4" t="s">
        <v>61</v>
      </c>
      <c r="K173" s="4" t="s">
        <v>60</v>
      </c>
      <c r="L173" s="4" t="s">
        <v>62</v>
      </c>
      <c r="M173" s="4" t="s">
        <v>63</v>
      </c>
    </row>
    <row r="174" spans="1:13" x14ac:dyDescent="0.15">
      <c r="A174" s="43" t="s">
        <v>64</v>
      </c>
      <c r="B174" s="43"/>
      <c r="C174" s="43"/>
      <c r="D174" s="43"/>
      <c r="E174" s="43"/>
      <c r="F174" s="43"/>
      <c r="G174" s="43"/>
      <c r="H174" s="43"/>
      <c r="I174" s="43"/>
      <c r="J174" s="43"/>
      <c r="K174" s="43"/>
      <c r="L174" s="43"/>
      <c r="M174" s="43"/>
    </row>
    <row r="175" spans="1:13" ht="28" customHeight="1" x14ac:dyDescent="0.15">
      <c r="A175" s="6">
        <v>1</v>
      </c>
      <c r="B175" s="41" t="s">
        <v>160</v>
      </c>
      <c r="C175" s="41"/>
      <c r="D175" s="41" t="s">
        <v>161</v>
      </c>
      <c r="E175" s="41"/>
      <c r="F175" s="6">
        <v>1</v>
      </c>
      <c r="G175" s="7"/>
      <c r="H175" s="42"/>
      <c r="I175" s="42"/>
      <c r="J175" s="7"/>
      <c r="K175" s="11">
        <f>F175</f>
        <v>1</v>
      </c>
      <c r="L175" s="8">
        <v>0</v>
      </c>
      <c r="M175" s="8">
        <f t="shared" ref="M175:M182" si="20">K175*L175</f>
        <v>0</v>
      </c>
    </row>
    <row r="176" spans="1:13" ht="32" customHeight="1" x14ac:dyDescent="0.15">
      <c r="A176" s="6">
        <v>2</v>
      </c>
      <c r="B176" s="41" t="s">
        <v>162</v>
      </c>
      <c r="C176" s="41"/>
      <c r="D176" s="41" t="s">
        <v>163</v>
      </c>
      <c r="E176" s="41"/>
      <c r="F176" s="6">
        <v>2</v>
      </c>
      <c r="G176" s="7"/>
      <c r="H176" s="42"/>
      <c r="I176" s="42"/>
      <c r="J176" s="7"/>
      <c r="K176" s="11">
        <f>F176</f>
        <v>2</v>
      </c>
      <c r="L176" s="8">
        <v>0</v>
      </c>
      <c r="M176" s="8">
        <f t="shared" si="20"/>
        <v>0</v>
      </c>
    </row>
    <row r="177" spans="1:13" x14ac:dyDescent="0.15">
      <c r="A177" s="6">
        <v>3</v>
      </c>
      <c r="B177" s="41" t="s">
        <v>164</v>
      </c>
      <c r="C177" s="41"/>
      <c r="D177" s="41" t="s">
        <v>165</v>
      </c>
      <c r="E177" s="41"/>
      <c r="F177" s="6">
        <v>2</v>
      </c>
      <c r="G177" s="7"/>
      <c r="H177" s="42"/>
      <c r="I177" s="42"/>
      <c r="J177" s="7"/>
      <c r="K177" s="11">
        <f t="shared" ref="K177:K182" si="21">F177</f>
        <v>2</v>
      </c>
      <c r="L177" s="8">
        <v>0</v>
      </c>
      <c r="M177" s="8">
        <f t="shared" si="20"/>
        <v>0</v>
      </c>
    </row>
    <row r="178" spans="1:13" ht="29" customHeight="1" x14ac:dyDescent="0.15">
      <c r="A178" s="6">
        <v>4</v>
      </c>
      <c r="B178" s="41" t="s">
        <v>166</v>
      </c>
      <c r="C178" s="41"/>
      <c r="D178" s="41" t="s">
        <v>167</v>
      </c>
      <c r="E178" s="41"/>
      <c r="F178" s="6">
        <v>1</v>
      </c>
      <c r="G178" s="7"/>
      <c r="H178" s="42"/>
      <c r="I178" s="42"/>
      <c r="J178" s="7"/>
      <c r="K178" s="11">
        <f t="shared" si="21"/>
        <v>1</v>
      </c>
      <c r="L178" s="8">
        <v>0</v>
      </c>
      <c r="M178" s="8">
        <f t="shared" si="20"/>
        <v>0</v>
      </c>
    </row>
    <row r="179" spans="1:13" ht="31" customHeight="1" x14ac:dyDescent="0.15">
      <c r="A179" s="6">
        <v>5</v>
      </c>
      <c r="B179" s="41" t="s">
        <v>168</v>
      </c>
      <c r="C179" s="41"/>
      <c r="D179" s="41" t="s">
        <v>169</v>
      </c>
      <c r="E179" s="41"/>
      <c r="F179" s="6">
        <v>1</v>
      </c>
      <c r="G179" s="7"/>
      <c r="H179" s="42"/>
      <c r="I179" s="42"/>
      <c r="J179" s="7"/>
      <c r="K179" s="11">
        <f t="shared" si="21"/>
        <v>1</v>
      </c>
      <c r="L179" s="8">
        <v>0</v>
      </c>
      <c r="M179" s="8">
        <f t="shared" si="20"/>
        <v>0</v>
      </c>
    </row>
    <row r="180" spans="1:13" ht="29" customHeight="1" x14ac:dyDescent="0.15">
      <c r="A180" s="6">
        <v>6</v>
      </c>
      <c r="B180" s="41" t="s">
        <v>171</v>
      </c>
      <c r="C180" s="41"/>
      <c r="D180" s="41" t="s">
        <v>170</v>
      </c>
      <c r="E180" s="41"/>
      <c r="F180" s="6">
        <v>2</v>
      </c>
      <c r="G180" s="7"/>
      <c r="H180" s="42"/>
      <c r="I180" s="42"/>
      <c r="J180" s="7"/>
      <c r="K180" s="11">
        <f t="shared" si="21"/>
        <v>2</v>
      </c>
      <c r="L180" s="8">
        <v>0</v>
      </c>
      <c r="M180" s="8">
        <f t="shared" si="20"/>
        <v>0</v>
      </c>
    </row>
    <row r="181" spans="1:13" ht="31" customHeight="1" x14ac:dyDescent="0.15">
      <c r="A181" s="6">
        <v>7</v>
      </c>
      <c r="B181" s="41" t="s">
        <v>164</v>
      </c>
      <c r="C181" s="41"/>
      <c r="D181" s="41" t="s">
        <v>172</v>
      </c>
      <c r="E181" s="41"/>
      <c r="F181" s="6">
        <v>1</v>
      </c>
      <c r="G181" s="7"/>
      <c r="H181" s="42"/>
      <c r="I181" s="42"/>
      <c r="J181" s="7"/>
      <c r="K181" s="11">
        <f t="shared" si="21"/>
        <v>1</v>
      </c>
      <c r="L181" s="8">
        <v>0</v>
      </c>
      <c r="M181" s="8">
        <f t="shared" si="20"/>
        <v>0</v>
      </c>
    </row>
    <row r="182" spans="1:13" x14ac:dyDescent="0.15">
      <c r="A182" s="6">
        <v>8</v>
      </c>
      <c r="B182" s="41" t="s">
        <v>173</v>
      </c>
      <c r="C182" s="41"/>
      <c r="D182" s="41" t="s">
        <v>174</v>
      </c>
      <c r="E182" s="41"/>
      <c r="F182" s="6">
        <v>1</v>
      </c>
      <c r="G182" s="7"/>
      <c r="H182" s="42"/>
      <c r="I182" s="42"/>
      <c r="J182" s="7"/>
      <c r="K182" s="11">
        <f t="shared" si="21"/>
        <v>1</v>
      </c>
      <c r="L182" s="8">
        <v>0</v>
      </c>
      <c r="M182" s="8">
        <f t="shared" si="20"/>
        <v>0</v>
      </c>
    </row>
    <row r="183" spans="1:13" x14ac:dyDescent="0.15">
      <c r="A183" s="43" t="s">
        <v>87</v>
      </c>
      <c r="B183" s="43"/>
      <c r="C183" s="43"/>
      <c r="D183" s="43"/>
      <c r="E183" s="43"/>
      <c r="F183" s="43"/>
      <c r="G183" s="43"/>
      <c r="H183" s="43"/>
      <c r="I183" s="43"/>
      <c r="J183" s="43"/>
      <c r="K183" s="43"/>
      <c r="L183" s="43"/>
      <c r="M183" s="43"/>
    </row>
    <row r="184" spans="1:13" ht="30" customHeight="1" x14ac:dyDescent="0.15">
      <c r="A184" s="6">
        <v>1</v>
      </c>
      <c r="B184" s="41" t="s">
        <v>175</v>
      </c>
      <c r="C184" s="41"/>
      <c r="D184" s="41" t="s">
        <v>176</v>
      </c>
      <c r="E184" s="41"/>
      <c r="F184" s="6">
        <v>1</v>
      </c>
      <c r="G184" s="7"/>
      <c r="H184" s="42"/>
      <c r="I184" s="42"/>
      <c r="J184" s="7"/>
      <c r="K184" s="11">
        <f>F184</f>
        <v>1</v>
      </c>
      <c r="L184" s="8">
        <v>0</v>
      </c>
      <c r="M184" s="8">
        <f t="shared" ref="M184:M203" si="22">K184*L184</f>
        <v>0</v>
      </c>
    </row>
    <row r="185" spans="1:13" ht="30" customHeight="1" x14ac:dyDescent="0.15">
      <c r="A185" s="6">
        <v>2</v>
      </c>
      <c r="B185" s="41" t="s">
        <v>177</v>
      </c>
      <c r="C185" s="41"/>
      <c r="D185" s="41" t="s">
        <v>178</v>
      </c>
      <c r="E185" s="41"/>
      <c r="F185" s="6">
        <v>1</v>
      </c>
      <c r="G185" s="7"/>
      <c r="H185" s="42"/>
      <c r="I185" s="42"/>
      <c r="J185" s="7"/>
      <c r="K185" s="11">
        <f t="shared" ref="K185:K203" si="23">F185</f>
        <v>1</v>
      </c>
      <c r="L185" s="8">
        <v>0</v>
      </c>
      <c r="M185" s="8">
        <f t="shared" si="22"/>
        <v>0</v>
      </c>
    </row>
    <row r="186" spans="1:13" x14ac:dyDescent="0.15">
      <c r="A186" s="6">
        <v>3</v>
      </c>
      <c r="B186" s="41" t="s">
        <v>179</v>
      </c>
      <c r="C186" s="41"/>
      <c r="D186" s="41" t="s">
        <v>180</v>
      </c>
      <c r="E186" s="41"/>
      <c r="F186" s="6">
        <v>1</v>
      </c>
      <c r="G186" s="7"/>
      <c r="H186" s="42"/>
      <c r="I186" s="42"/>
      <c r="J186" s="7"/>
      <c r="K186" s="11">
        <f t="shared" si="23"/>
        <v>1</v>
      </c>
      <c r="L186" s="8">
        <v>0</v>
      </c>
      <c r="M186" s="8">
        <f t="shared" si="22"/>
        <v>0</v>
      </c>
    </row>
    <row r="187" spans="1:13" ht="27" customHeight="1" x14ac:dyDescent="0.15">
      <c r="A187" s="6">
        <v>4</v>
      </c>
      <c r="B187" s="41" t="s">
        <v>181</v>
      </c>
      <c r="C187" s="41"/>
      <c r="D187" s="41" t="s">
        <v>182</v>
      </c>
      <c r="E187" s="41"/>
      <c r="F187" s="6">
        <v>1</v>
      </c>
      <c r="G187" s="7"/>
      <c r="H187" s="42"/>
      <c r="I187" s="42"/>
      <c r="J187" s="7"/>
      <c r="K187" s="11">
        <f t="shared" si="23"/>
        <v>1</v>
      </c>
      <c r="L187" s="8">
        <v>0</v>
      </c>
      <c r="M187" s="8">
        <f t="shared" si="22"/>
        <v>0</v>
      </c>
    </row>
    <row r="188" spans="1:13" ht="44" customHeight="1" x14ac:dyDescent="0.15">
      <c r="A188" s="6">
        <v>5</v>
      </c>
      <c r="B188" s="41" t="s">
        <v>183</v>
      </c>
      <c r="C188" s="41"/>
      <c r="D188" s="41" t="s">
        <v>184</v>
      </c>
      <c r="E188" s="41"/>
      <c r="F188" s="6">
        <v>1</v>
      </c>
      <c r="G188" s="7"/>
      <c r="H188" s="42"/>
      <c r="I188" s="42"/>
      <c r="J188" s="7"/>
      <c r="K188" s="11">
        <f t="shared" si="23"/>
        <v>1</v>
      </c>
      <c r="L188" s="8">
        <v>0</v>
      </c>
      <c r="M188" s="8">
        <f t="shared" si="22"/>
        <v>0</v>
      </c>
    </row>
    <row r="189" spans="1:13" ht="44" customHeight="1" x14ac:dyDescent="0.15">
      <c r="A189" s="6">
        <v>6</v>
      </c>
      <c r="B189" s="41" t="s">
        <v>185</v>
      </c>
      <c r="C189" s="41"/>
      <c r="D189" s="41" t="s">
        <v>186</v>
      </c>
      <c r="E189" s="41"/>
      <c r="F189" s="6">
        <v>1</v>
      </c>
      <c r="G189" s="7"/>
      <c r="H189" s="42"/>
      <c r="I189" s="42"/>
      <c r="J189" s="7"/>
      <c r="K189" s="11">
        <f t="shared" si="23"/>
        <v>1</v>
      </c>
      <c r="L189" s="8">
        <v>0</v>
      </c>
      <c r="M189" s="8">
        <f t="shared" si="22"/>
        <v>0</v>
      </c>
    </row>
    <row r="190" spans="1:13" ht="32" customHeight="1" x14ac:dyDescent="0.15">
      <c r="A190" s="6">
        <v>7</v>
      </c>
      <c r="B190" s="41" t="s">
        <v>187</v>
      </c>
      <c r="C190" s="41"/>
      <c r="D190" s="41" t="s">
        <v>188</v>
      </c>
      <c r="E190" s="41"/>
      <c r="F190" s="6">
        <v>1</v>
      </c>
      <c r="G190" s="7"/>
      <c r="H190" s="42"/>
      <c r="I190" s="42"/>
      <c r="J190" s="7"/>
      <c r="K190" s="11">
        <f t="shared" si="23"/>
        <v>1</v>
      </c>
      <c r="L190" s="8">
        <v>0</v>
      </c>
      <c r="M190" s="8">
        <f t="shared" si="22"/>
        <v>0</v>
      </c>
    </row>
    <row r="191" spans="1:13" ht="45" customHeight="1" x14ac:dyDescent="0.15">
      <c r="A191" s="6">
        <v>8</v>
      </c>
      <c r="B191" s="41" t="s">
        <v>185</v>
      </c>
      <c r="C191" s="41"/>
      <c r="D191" s="41" t="s">
        <v>189</v>
      </c>
      <c r="E191" s="41"/>
      <c r="F191" s="6">
        <v>1</v>
      </c>
      <c r="G191" s="7"/>
      <c r="H191" s="42"/>
      <c r="I191" s="42"/>
      <c r="J191" s="7"/>
      <c r="K191" s="11">
        <f t="shared" si="23"/>
        <v>1</v>
      </c>
      <c r="L191" s="8">
        <v>0</v>
      </c>
      <c r="M191" s="8">
        <f t="shared" si="22"/>
        <v>0</v>
      </c>
    </row>
    <row r="192" spans="1:13" x14ac:dyDescent="0.15">
      <c r="A192" s="6">
        <v>9</v>
      </c>
      <c r="B192" s="41" t="s">
        <v>164</v>
      </c>
      <c r="C192" s="41"/>
      <c r="D192" s="41" t="s">
        <v>165</v>
      </c>
      <c r="E192" s="41"/>
      <c r="F192" s="6">
        <v>2</v>
      </c>
      <c r="G192" s="7"/>
      <c r="H192" s="42"/>
      <c r="I192" s="42"/>
      <c r="J192" s="7"/>
      <c r="K192" s="11">
        <f t="shared" si="23"/>
        <v>2</v>
      </c>
      <c r="L192" s="8">
        <v>0</v>
      </c>
      <c r="M192" s="8">
        <f t="shared" si="22"/>
        <v>0</v>
      </c>
    </row>
    <row r="193" spans="1:13" ht="51" customHeight="1" x14ac:dyDescent="0.15">
      <c r="A193" s="6">
        <v>10</v>
      </c>
      <c r="B193" s="41" t="s">
        <v>190</v>
      </c>
      <c r="C193" s="41"/>
      <c r="D193" s="41" t="s">
        <v>191</v>
      </c>
      <c r="E193" s="41"/>
      <c r="F193" s="6">
        <v>2</v>
      </c>
      <c r="G193" s="7"/>
      <c r="H193" s="42"/>
      <c r="I193" s="42"/>
      <c r="J193" s="7"/>
      <c r="K193" s="11">
        <f t="shared" si="23"/>
        <v>2</v>
      </c>
      <c r="L193" s="8">
        <v>0</v>
      </c>
      <c r="M193" s="8">
        <f t="shared" si="22"/>
        <v>0</v>
      </c>
    </row>
    <row r="194" spans="1:13" x14ac:dyDescent="0.15">
      <c r="A194" s="6">
        <v>11</v>
      </c>
      <c r="B194" s="41" t="s">
        <v>192</v>
      </c>
      <c r="C194" s="41"/>
      <c r="D194" s="41" t="s">
        <v>193</v>
      </c>
      <c r="E194" s="41"/>
      <c r="F194" s="6">
        <v>3</v>
      </c>
      <c r="G194" s="7"/>
      <c r="H194" s="42"/>
      <c r="I194" s="42"/>
      <c r="J194" s="7"/>
      <c r="K194" s="11">
        <f t="shared" si="23"/>
        <v>3</v>
      </c>
      <c r="L194" s="8">
        <v>0</v>
      </c>
      <c r="M194" s="8">
        <f t="shared" si="22"/>
        <v>0</v>
      </c>
    </row>
    <row r="195" spans="1:13" ht="37" customHeight="1" x14ac:dyDescent="0.15">
      <c r="A195" s="6">
        <v>12</v>
      </c>
      <c r="B195" s="41" t="s">
        <v>195</v>
      </c>
      <c r="C195" s="41"/>
      <c r="D195" s="41" t="s">
        <v>194</v>
      </c>
      <c r="E195" s="41"/>
      <c r="F195" s="6">
        <v>3</v>
      </c>
      <c r="G195" s="7"/>
      <c r="H195" s="42"/>
      <c r="I195" s="42"/>
      <c r="J195" s="7"/>
      <c r="K195" s="11">
        <f t="shared" si="23"/>
        <v>3</v>
      </c>
      <c r="L195" s="8">
        <v>0</v>
      </c>
      <c r="M195" s="8">
        <f t="shared" si="22"/>
        <v>0</v>
      </c>
    </row>
    <row r="196" spans="1:13" ht="31" customHeight="1" x14ac:dyDescent="0.15">
      <c r="A196" s="6">
        <v>13</v>
      </c>
      <c r="B196" s="41" t="s">
        <v>196</v>
      </c>
      <c r="C196" s="41"/>
      <c r="D196" s="41" t="s">
        <v>197</v>
      </c>
      <c r="E196" s="41"/>
      <c r="F196" s="6">
        <v>2</v>
      </c>
      <c r="G196" s="7"/>
      <c r="H196" s="42"/>
      <c r="I196" s="42"/>
      <c r="J196" s="7"/>
      <c r="K196" s="11">
        <f t="shared" si="23"/>
        <v>2</v>
      </c>
      <c r="L196" s="8">
        <v>0</v>
      </c>
      <c r="M196" s="8">
        <f t="shared" si="22"/>
        <v>0</v>
      </c>
    </row>
    <row r="197" spans="1:13" x14ac:dyDescent="0.15">
      <c r="A197" s="6">
        <v>14</v>
      </c>
      <c r="B197" s="41" t="s">
        <v>196</v>
      </c>
      <c r="C197" s="41"/>
      <c r="D197" s="41" t="s">
        <v>198</v>
      </c>
      <c r="E197" s="41"/>
      <c r="F197" s="6">
        <v>2</v>
      </c>
      <c r="G197" s="7"/>
      <c r="H197" s="42"/>
      <c r="I197" s="42"/>
      <c r="J197" s="7"/>
      <c r="K197" s="11">
        <f t="shared" si="23"/>
        <v>2</v>
      </c>
      <c r="L197" s="8">
        <v>0</v>
      </c>
      <c r="M197" s="8">
        <f t="shared" si="22"/>
        <v>0</v>
      </c>
    </row>
    <row r="198" spans="1:13" ht="43" customHeight="1" x14ac:dyDescent="0.15">
      <c r="A198" s="6">
        <v>15</v>
      </c>
      <c r="B198" s="41" t="s">
        <v>199</v>
      </c>
      <c r="C198" s="41"/>
      <c r="D198" s="41" t="s">
        <v>200</v>
      </c>
      <c r="E198" s="41"/>
      <c r="F198" s="6">
        <v>5</v>
      </c>
      <c r="G198" s="7"/>
      <c r="H198" s="42"/>
      <c r="I198" s="42"/>
      <c r="J198" s="7"/>
      <c r="K198" s="11">
        <f t="shared" si="23"/>
        <v>5</v>
      </c>
      <c r="L198" s="8">
        <v>0</v>
      </c>
      <c r="M198" s="8">
        <f t="shared" si="22"/>
        <v>0</v>
      </c>
    </row>
    <row r="199" spans="1:13" ht="37" customHeight="1" x14ac:dyDescent="0.15">
      <c r="A199" s="6">
        <v>16</v>
      </c>
      <c r="B199" s="41" t="s">
        <v>166</v>
      </c>
      <c r="C199" s="41"/>
      <c r="D199" s="41" t="s">
        <v>201</v>
      </c>
      <c r="E199" s="41"/>
      <c r="F199" s="6">
        <v>1</v>
      </c>
      <c r="G199" s="7"/>
      <c r="H199" s="42"/>
      <c r="I199" s="42"/>
      <c r="J199" s="7"/>
      <c r="K199" s="11">
        <f t="shared" si="23"/>
        <v>1</v>
      </c>
      <c r="L199" s="8">
        <v>0</v>
      </c>
      <c r="M199" s="8">
        <f t="shared" si="22"/>
        <v>0</v>
      </c>
    </row>
    <row r="200" spans="1:13" ht="32" customHeight="1" x14ac:dyDescent="0.15">
      <c r="A200" s="6">
        <v>17</v>
      </c>
      <c r="B200" s="41" t="s">
        <v>168</v>
      </c>
      <c r="C200" s="41"/>
      <c r="D200" s="41" t="s">
        <v>169</v>
      </c>
      <c r="E200" s="41"/>
      <c r="F200" s="6">
        <v>1</v>
      </c>
      <c r="G200" s="7"/>
      <c r="H200" s="42"/>
      <c r="I200" s="42"/>
      <c r="J200" s="7"/>
      <c r="K200" s="11">
        <f t="shared" si="23"/>
        <v>1</v>
      </c>
      <c r="L200" s="8">
        <v>0</v>
      </c>
      <c r="M200" s="8">
        <f t="shared" si="22"/>
        <v>0</v>
      </c>
    </row>
    <row r="201" spans="1:13" ht="36" customHeight="1" x14ac:dyDescent="0.15">
      <c r="A201" s="6">
        <v>18</v>
      </c>
      <c r="B201" s="41" t="s">
        <v>171</v>
      </c>
      <c r="C201" s="41"/>
      <c r="D201" s="41" t="s">
        <v>170</v>
      </c>
      <c r="E201" s="41"/>
      <c r="F201" s="6">
        <v>2</v>
      </c>
      <c r="G201" s="7"/>
      <c r="H201" s="42"/>
      <c r="I201" s="42"/>
      <c r="J201" s="7"/>
      <c r="K201" s="11">
        <f t="shared" si="23"/>
        <v>2</v>
      </c>
      <c r="L201" s="8">
        <v>0</v>
      </c>
      <c r="M201" s="8">
        <f t="shared" si="22"/>
        <v>0</v>
      </c>
    </row>
    <row r="202" spans="1:13" ht="29" customHeight="1" x14ac:dyDescent="0.15">
      <c r="A202" s="6">
        <v>19</v>
      </c>
      <c r="B202" s="41" t="s">
        <v>164</v>
      </c>
      <c r="C202" s="41"/>
      <c r="D202" s="41" t="s">
        <v>172</v>
      </c>
      <c r="E202" s="41"/>
      <c r="F202" s="6">
        <v>1</v>
      </c>
      <c r="G202" s="7"/>
      <c r="H202" s="42"/>
      <c r="I202" s="42"/>
      <c r="J202" s="7"/>
      <c r="K202" s="11">
        <f t="shared" si="23"/>
        <v>1</v>
      </c>
      <c r="L202" s="8">
        <v>0</v>
      </c>
      <c r="M202" s="8">
        <f t="shared" si="22"/>
        <v>0</v>
      </c>
    </row>
    <row r="203" spans="1:13" x14ac:dyDescent="0.15">
      <c r="A203" s="6">
        <v>20</v>
      </c>
      <c r="B203" s="41" t="s">
        <v>202</v>
      </c>
      <c r="C203" s="41"/>
      <c r="D203" s="41" t="s">
        <v>174</v>
      </c>
      <c r="E203" s="41"/>
      <c r="F203" s="6">
        <v>1</v>
      </c>
      <c r="G203" s="7"/>
      <c r="H203" s="42"/>
      <c r="I203" s="42"/>
      <c r="J203" s="7"/>
      <c r="K203" s="11">
        <f t="shared" si="23"/>
        <v>1</v>
      </c>
      <c r="L203" s="8">
        <v>0</v>
      </c>
      <c r="M203" s="8">
        <f t="shared" si="22"/>
        <v>0</v>
      </c>
    </row>
    <row r="204" spans="1:13" x14ac:dyDescent="0.15">
      <c r="A204" s="43" t="s">
        <v>98</v>
      </c>
      <c r="B204" s="43"/>
      <c r="C204" s="43"/>
      <c r="D204" s="43"/>
      <c r="E204" s="43"/>
      <c r="F204" s="43"/>
      <c r="G204" s="43"/>
      <c r="H204" s="43"/>
      <c r="I204" s="43"/>
      <c r="J204" s="43"/>
      <c r="K204" s="43"/>
      <c r="L204" s="43"/>
      <c r="M204" s="43"/>
    </row>
    <row r="205" spans="1:13" ht="35" customHeight="1" x14ac:dyDescent="0.15">
      <c r="A205" s="6">
        <v>1</v>
      </c>
      <c r="B205" s="41" t="s">
        <v>160</v>
      </c>
      <c r="C205" s="41"/>
      <c r="D205" s="41" t="s">
        <v>203</v>
      </c>
      <c r="E205" s="41"/>
      <c r="F205" s="6">
        <v>1</v>
      </c>
      <c r="G205" s="7"/>
      <c r="H205" s="42"/>
      <c r="I205" s="42"/>
      <c r="J205" s="7"/>
      <c r="K205" s="11">
        <f t="shared" ref="K205:K206" si="24">F205</f>
        <v>1</v>
      </c>
      <c r="L205" s="8">
        <v>0</v>
      </c>
      <c r="M205" s="8">
        <f>K205*L205</f>
        <v>0</v>
      </c>
    </row>
    <row r="206" spans="1:13" ht="30" customHeight="1" x14ac:dyDescent="0.15">
      <c r="A206" s="6">
        <v>2</v>
      </c>
      <c r="B206" s="41" t="s">
        <v>162</v>
      </c>
      <c r="C206" s="41"/>
      <c r="D206" s="41" t="s">
        <v>204</v>
      </c>
      <c r="E206" s="41"/>
      <c r="F206" s="6">
        <v>3</v>
      </c>
      <c r="G206" s="7"/>
      <c r="H206" s="42"/>
      <c r="I206" s="42"/>
      <c r="J206" s="7"/>
      <c r="K206" s="11">
        <f t="shared" si="24"/>
        <v>3</v>
      </c>
      <c r="L206" s="8">
        <v>0</v>
      </c>
      <c r="M206" s="8">
        <f>K206*L206</f>
        <v>0</v>
      </c>
    </row>
    <row r="207" spans="1:13" x14ac:dyDescent="0.15">
      <c r="A207" s="43" t="s">
        <v>107</v>
      </c>
      <c r="B207" s="43"/>
      <c r="C207" s="43"/>
      <c r="D207" s="43"/>
      <c r="E207" s="43"/>
      <c r="F207" s="43"/>
      <c r="G207" s="43"/>
      <c r="H207" s="43"/>
      <c r="I207" s="43"/>
      <c r="J207" s="43"/>
      <c r="K207" s="43"/>
      <c r="L207" s="43"/>
      <c r="M207" s="43"/>
    </row>
    <row r="208" spans="1:13" x14ac:dyDescent="0.15">
      <c r="A208" s="6">
        <v>1</v>
      </c>
      <c r="B208" s="41" t="s">
        <v>162</v>
      </c>
      <c r="C208" s="41"/>
      <c r="D208" s="41" t="s">
        <v>205</v>
      </c>
      <c r="E208" s="41"/>
      <c r="F208" s="6">
        <v>1</v>
      </c>
      <c r="G208" s="7"/>
      <c r="H208" s="42"/>
      <c r="I208" s="42"/>
      <c r="J208" s="7"/>
      <c r="K208" s="11">
        <f t="shared" ref="K208:K214" si="25">F208</f>
        <v>1</v>
      </c>
      <c r="L208" s="8">
        <v>0</v>
      </c>
      <c r="M208" s="8">
        <f t="shared" ref="M208:M214" si="26">K208*L208</f>
        <v>0</v>
      </c>
    </row>
    <row r="209" spans="1:13" ht="28" customHeight="1" x14ac:dyDescent="0.15">
      <c r="A209" s="6">
        <v>2</v>
      </c>
      <c r="B209" s="41" t="s">
        <v>160</v>
      </c>
      <c r="C209" s="41"/>
      <c r="D209" s="41" t="s">
        <v>206</v>
      </c>
      <c r="E209" s="41"/>
      <c r="F209" s="6">
        <v>2</v>
      </c>
      <c r="G209" s="7"/>
      <c r="H209" s="42"/>
      <c r="I209" s="42"/>
      <c r="J209" s="7"/>
      <c r="K209" s="11">
        <f t="shared" si="25"/>
        <v>2</v>
      </c>
      <c r="L209" s="8">
        <v>0</v>
      </c>
      <c r="M209" s="8">
        <f t="shared" si="26"/>
        <v>0</v>
      </c>
    </row>
    <row r="210" spans="1:13" ht="32" customHeight="1" x14ac:dyDescent="0.15">
      <c r="A210" s="6">
        <v>3</v>
      </c>
      <c r="B210" s="41" t="s">
        <v>207</v>
      </c>
      <c r="C210" s="41"/>
      <c r="D210" s="41" t="s">
        <v>208</v>
      </c>
      <c r="E210" s="41"/>
      <c r="F210" s="6">
        <v>1</v>
      </c>
      <c r="G210" s="7"/>
      <c r="H210" s="42"/>
      <c r="I210" s="42"/>
      <c r="J210" s="7"/>
      <c r="K210" s="11">
        <f t="shared" si="25"/>
        <v>1</v>
      </c>
      <c r="L210" s="8">
        <v>0</v>
      </c>
      <c r="M210" s="8">
        <f t="shared" si="26"/>
        <v>0</v>
      </c>
    </row>
    <row r="211" spans="1:13" ht="29" customHeight="1" x14ac:dyDescent="0.15">
      <c r="A211" s="6">
        <v>4</v>
      </c>
      <c r="B211" s="41" t="s">
        <v>209</v>
      </c>
      <c r="C211" s="41"/>
      <c r="D211" s="41" t="s">
        <v>210</v>
      </c>
      <c r="E211" s="41"/>
      <c r="F211" s="6">
        <v>1</v>
      </c>
      <c r="G211" s="7"/>
      <c r="H211" s="42"/>
      <c r="I211" s="42"/>
      <c r="J211" s="7"/>
      <c r="K211" s="11">
        <f t="shared" si="25"/>
        <v>1</v>
      </c>
      <c r="L211" s="8">
        <v>0</v>
      </c>
      <c r="M211" s="8">
        <f t="shared" si="26"/>
        <v>0</v>
      </c>
    </row>
    <row r="212" spans="1:13" x14ac:dyDescent="0.15">
      <c r="A212" s="6">
        <v>5</v>
      </c>
      <c r="B212" s="41" t="s">
        <v>211</v>
      </c>
      <c r="C212" s="41"/>
      <c r="D212" s="41" t="s">
        <v>212</v>
      </c>
      <c r="E212" s="41"/>
      <c r="F212" s="6">
        <v>1</v>
      </c>
      <c r="G212" s="7"/>
      <c r="H212" s="42"/>
      <c r="I212" s="42"/>
      <c r="J212" s="7"/>
      <c r="K212" s="11">
        <f t="shared" si="25"/>
        <v>1</v>
      </c>
      <c r="L212" s="8">
        <v>0</v>
      </c>
      <c r="M212" s="8">
        <f t="shared" si="26"/>
        <v>0</v>
      </c>
    </row>
    <row r="213" spans="1:13" x14ac:dyDescent="0.15">
      <c r="A213" s="6">
        <v>6</v>
      </c>
      <c r="B213" s="41" t="s">
        <v>181</v>
      </c>
      <c r="C213" s="41"/>
      <c r="D213" s="41" t="s">
        <v>213</v>
      </c>
      <c r="E213" s="41"/>
      <c r="F213" s="6">
        <v>1</v>
      </c>
      <c r="G213" s="7"/>
      <c r="H213" s="42"/>
      <c r="I213" s="42"/>
      <c r="J213" s="7"/>
      <c r="K213" s="11">
        <f t="shared" si="25"/>
        <v>1</v>
      </c>
      <c r="L213" s="8">
        <v>0</v>
      </c>
      <c r="M213" s="8">
        <f t="shared" si="26"/>
        <v>0</v>
      </c>
    </row>
    <row r="214" spans="1:13" ht="31" customHeight="1" x14ac:dyDescent="0.15">
      <c r="A214" s="6">
        <v>7</v>
      </c>
      <c r="B214" s="41" t="s">
        <v>214</v>
      </c>
      <c r="C214" s="41"/>
      <c r="D214" s="41" t="s">
        <v>215</v>
      </c>
      <c r="E214" s="41"/>
      <c r="F214" s="6">
        <v>1</v>
      </c>
      <c r="G214" s="7"/>
      <c r="H214" s="42"/>
      <c r="I214" s="42"/>
      <c r="J214" s="7"/>
      <c r="K214" s="11">
        <f t="shared" si="25"/>
        <v>1</v>
      </c>
      <c r="L214" s="8">
        <v>0</v>
      </c>
      <c r="M214" s="8">
        <f t="shared" si="26"/>
        <v>0</v>
      </c>
    </row>
    <row r="215" spans="1:13" x14ac:dyDescent="0.15">
      <c r="A215" s="43" t="s">
        <v>112</v>
      </c>
      <c r="B215" s="43"/>
      <c r="C215" s="43"/>
      <c r="D215" s="43"/>
      <c r="E215" s="43"/>
      <c r="F215" s="43"/>
      <c r="G215" s="43"/>
      <c r="H215" s="43"/>
      <c r="I215" s="43"/>
      <c r="J215" s="43"/>
      <c r="K215" s="43"/>
      <c r="L215" s="43"/>
      <c r="M215" s="43"/>
    </row>
    <row r="216" spans="1:13" ht="34" customHeight="1" x14ac:dyDescent="0.15">
      <c r="A216" s="6">
        <v>1</v>
      </c>
      <c r="B216" s="41" t="s">
        <v>160</v>
      </c>
      <c r="C216" s="41"/>
      <c r="D216" s="41" t="s">
        <v>216</v>
      </c>
      <c r="E216" s="41"/>
      <c r="F216" s="6">
        <v>1</v>
      </c>
      <c r="G216" s="7"/>
      <c r="H216" s="42"/>
      <c r="I216" s="42"/>
      <c r="J216" s="7"/>
      <c r="K216" s="11">
        <f>F216</f>
        <v>1</v>
      </c>
      <c r="L216" s="8">
        <v>0</v>
      </c>
      <c r="M216" s="8">
        <f>K216*L216</f>
        <v>0</v>
      </c>
    </row>
    <row r="217" spans="1:13" x14ac:dyDescent="0.15">
      <c r="A217" s="43" t="s">
        <v>122</v>
      </c>
      <c r="B217" s="43"/>
      <c r="C217" s="43"/>
      <c r="D217" s="43"/>
      <c r="E217" s="43"/>
      <c r="F217" s="43"/>
      <c r="G217" s="43"/>
      <c r="H217" s="43"/>
      <c r="I217" s="43"/>
      <c r="J217" s="43"/>
      <c r="K217" s="43"/>
      <c r="L217" s="43"/>
      <c r="M217" s="43"/>
    </row>
    <row r="218" spans="1:13" ht="35" customHeight="1" x14ac:dyDescent="0.15">
      <c r="A218" s="6">
        <v>1</v>
      </c>
      <c r="B218" s="41" t="s">
        <v>160</v>
      </c>
      <c r="C218" s="41"/>
      <c r="D218" s="41" t="s">
        <v>217</v>
      </c>
      <c r="E218" s="41"/>
      <c r="F218" s="6">
        <v>1</v>
      </c>
      <c r="G218" s="7"/>
      <c r="H218" s="42"/>
      <c r="I218" s="42"/>
      <c r="J218" s="7"/>
      <c r="K218" s="11">
        <f t="shared" ref="K218:K220" si="27">F218</f>
        <v>1</v>
      </c>
      <c r="L218" s="8">
        <v>0</v>
      </c>
      <c r="M218" s="8">
        <f>K218*L218</f>
        <v>0</v>
      </c>
    </row>
    <row r="219" spans="1:13" x14ac:dyDescent="0.15">
      <c r="A219" s="6">
        <v>2</v>
      </c>
      <c r="B219" s="41" t="s">
        <v>166</v>
      </c>
      <c r="C219" s="41"/>
      <c r="D219" s="41" t="s">
        <v>218</v>
      </c>
      <c r="E219" s="41"/>
      <c r="F219" s="6">
        <v>1</v>
      </c>
      <c r="G219" s="7"/>
      <c r="H219" s="42"/>
      <c r="I219" s="42"/>
      <c r="J219" s="7"/>
      <c r="K219" s="11">
        <f t="shared" si="27"/>
        <v>1</v>
      </c>
      <c r="L219" s="8">
        <v>0</v>
      </c>
      <c r="M219" s="8">
        <f>K219*L219</f>
        <v>0</v>
      </c>
    </row>
    <row r="220" spans="1:13" ht="43" customHeight="1" x14ac:dyDescent="0.15">
      <c r="A220" s="6">
        <v>3</v>
      </c>
      <c r="B220" s="41" t="s">
        <v>219</v>
      </c>
      <c r="C220" s="41"/>
      <c r="D220" s="41" t="s">
        <v>220</v>
      </c>
      <c r="E220" s="41"/>
      <c r="F220" s="6">
        <v>1</v>
      </c>
      <c r="G220" s="7"/>
      <c r="H220" s="42"/>
      <c r="I220" s="42"/>
      <c r="J220" s="7"/>
      <c r="K220" s="11">
        <f t="shared" si="27"/>
        <v>1</v>
      </c>
      <c r="L220" s="8">
        <v>0</v>
      </c>
      <c r="M220" s="8">
        <f>K220*L220</f>
        <v>0</v>
      </c>
    </row>
    <row r="221" spans="1:13" x14ac:dyDescent="0.15">
      <c r="A221" s="43" t="s">
        <v>129</v>
      </c>
      <c r="B221" s="43"/>
      <c r="C221" s="43"/>
      <c r="D221" s="43"/>
      <c r="E221" s="43"/>
      <c r="F221" s="43"/>
      <c r="G221" s="43"/>
      <c r="H221" s="43"/>
      <c r="I221" s="43"/>
      <c r="J221" s="43"/>
      <c r="K221" s="43"/>
      <c r="L221" s="43"/>
      <c r="M221" s="43"/>
    </row>
    <row r="222" spans="1:13" x14ac:dyDescent="0.15">
      <c r="A222" s="6">
        <v>1</v>
      </c>
      <c r="B222" s="41" t="s">
        <v>166</v>
      </c>
      <c r="C222" s="41"/>
      <c r="D222" s="41" t="s">
        <v>221</v>
      </c>
      <c r="E222" s="41"/>
      <c r="F222" s="6">
        <v>1</v>
      </c>
      <c r="G222" s="7"/>
      <c r="H222" s="42"/>
      <c r="I222" s="42"/>
      <c r="J222" s="7"/>
      <c r="K222" s="11">
        <f t="shared" ref="K222:K228" si="28">F222</f>
        <v>1</v>
      </c>
      <c r="L222" s="8">
        <v>0</v>
      </c>
      <c r="M222" s="8">
        <f t="shared" ref="M222:M228" si="29">K222*L222</f>
        <v>0</v>
      </c>
    </row>
    <row r="223" spans="1:13" ht="51" customHeight="1" x14ac:dyDescent="0.15">
      <c r="A223" s="6">
        <v>2</v>
      </c>
      <c r="B223" s="41" t="s">
        <v>160</v>
      </c>
      <c r="C223" s="41"/>
      <c r="D223" s="41" t="s">
        <v>222</v>
      </c>
      <c r="E223" s="41"/>
      <c r="F223" s="6">
        <v>1</v>
      </c>
      <c r="G223" s="7"/>
      <c r="H223" s="42"/>
      <c r="I223" s="42"/>
      <c r="J223" s="7"/>
      <c r="K223" s="11">
        <f t="shared" si="28"/>
        <v>1</v>
      </c>
      <c r="L223" s="8">
        <v>0</v>
      </c>
      <c r="M223" s="8">
        <f t="shared" si="29"/>
        <v>0</v>
      </c>
    </row>
    <row r="224" spans="1:13" ht="43" customHeight="1" x14ac:dyDescent="0.15">
      <c r="A224" s="6">
        <v>3</v>
      </c>
      <c r="B224" s="41" t="s">
        <v>219</v>
      </c>
      <c r="C224" s="41"/>
      <c r="D224" s="41" t="s">
        <v>223</v>
      </c>
      <c r="E224" s="41"/>
      <c r="F224" s="6">
        <v>1</v>
      </c>
      <c r="G224" s="7"/>
      <c r="H224" s="42"/>
      <c r="I224" s="42"/>
      <c r="J224" s="7"/>
      <c r="K224" s="11">
        <f t="shared" si="28"/>
        <v>1</v>
      </c>
      <c r="L224" s="8">
        <v>0</v>
      </c>
      <c r="M224" s="8">
        <f t="shared" si="29"/>
        <v>0</v>
      </c>
    </row>
    <row r="225" spans="1:13" ht="43" customHeight="1" x14ac:dyDescent="0.15">
      <c r="A225" s="6">
        <v>4</v>
      </c>
      <c r="B225" s="41" t="s">
        <v>224</v>
      </c>
      <c r="C225" s="41"/>
      <c r="D225" s="41" t="s">
        <v>225</v>
      </c>
      <c r="E225" s="41"/>
      <c r="F225" s="6">
        <v>1</v>
      </c>
      <c r="G225" s="7"/>
      <c r="H225" s="42"/>
      <c r="I225" s="42"/>
      <c r="J225" s="7"/>
      <c r="K225" s="11">
        <f t="shared" si="28"/>
        <v>1</v>
      </c>
      <c r="L225" s="8">
        <v>0</v>
      </c>
      <c r="M225" s="8">
        <f t="shared" si="29"/>
        <v>0</v>
      </c>
    </row>
    <row r="226" spans="1:13" ht="47" customHeight="1" x14ac:dyDescent="0.15">
      <c r="A226" s="6">
        <v>5</v>
      </c>
      <c r="B226" s="41" t="s">
        <v>226</v>
      </c>
      <c r="C226" s="41"/>
      <c r="D226" s="41" t="s">
        <v>227</v>
      </c>
      <c r="E226" s="41"/>
      <c r="F226" s="6">
        <v>1</v>
      </c>
      <c r="G226" s="7"/>
      <c r="H226" s="42"/>
      <c r="I226" s="42"/>
      <c r="J226" s="7"/>
      <c r="K226" s="11">
        <f t="shared" si="28"/>
        <v>1</v>
      </c>
      <c r="L226" s="8">
        <v>0</v>
      </c>
      <c r="M226" s="8">
        <f t="shared" si="29"/>
        <v>0</v>
      </c>
    </row>
    <row r="227" spans="1:13" ht="42" customHeight="1" x14ac:dyDescent="0.15">
      <c r="A227" s="6">
        <v>6</v>
      </c>
      <c r="B227" s="41" t="s">
        <v>181</v>
      </c>
      <c r="C227" s="41"/>
      <c r="D227" s="41" t="s">
        <v>228</v>
      </c>
      <c r="E227" s="41"/>
      <c r="F227" s="6">
        <v>1</v>
      </c>
      <c r="G227" s="7"/>
      <c r="H227" s="42"/>
      <c r="I227" s="42"/>
      <c r="J227" s="7"/>
      <c r="K227" s="11">
        <f t="shared" si="28"/>
        <v>1</v>
      </c>
      <c r="L227" s="8">
        <v>0</v>
      </c>
      <c r="M227" s="8">
        <f t="shared" si="29"/>
        <v>0</v>
      </c>
    </row>
    <row r="228" spans="1:13" ht="42" customHeight="1" x14ac:dyDescent="0.15">
      <c r="A228" s="6">
        <v>7</v>
      </c>
      <c r="B228" s="41" t="s">
        <v>229</v>
      </c>
      <c r="C228" s="41"/>
      <c r="D228" s="41" t="s">
        <v>230</v>
      </c>
      <c r="E228" s="41"/>
      <c r="F228" s="6">
        <v>1</v>
      </c>
      <c r="G228" s="7"/>
      <c r="H228" s="42"/>
      <c r="I228" s="42"/>
      <c r="J228" s="7"/>
      <c r="K228" s="11">
        <f t="shared" si="28"/>
        <v>1</v>
      </c>
      <c r="L228" s="8">
        <v>0</v>
      </c>
      <c r="M228" s="8">
        <f t="shared" si="29"/>
        <v>0</v>
      </c>
    </row>
    <row r="229" spans="1:13" x14ac:dyDescent="0.15">
      <c r="A229" s="43" t="s">
        <v>139</v>
      </c>
      <c r="B229" s="43"/>
      <c r="C229" s="43"/>
      <c r="D229" s="43"/>
      <c r="E229" s="43"/>
      <c r="F229" s="43"/>
      <c r="G229" s="43"/>
      <c r="H229" s="43"/>
      <c r="I229" s="43"/>
      <c r="J229" s="43"/>
      <c r="K229" s="43"/>
      <c r="L229" s="43"/>
      <c r="M229" s="43"/>
    </row>
    <row r="230" spans="1:13" ht="46" customHeight="1" x14ac:dyDescent="0.15">
      <c r="A230" s="6">
        <v>1</v>
      </c>
      <c r="B230" s="41" t="s">
        <v>231</v>
      </c>
      <c r="C230" s="41"/>
      <c r="D230" s="41" t="s">
        <v>232</v>
      </c>
      <c r="E230" s="41"/>
      <c r="F230" s="6">
        <v>1</v>
      </c>
      <c r="G230" s="7"/>
      <c r="H230" s="42"/>
      <c r="I230" s="42"/>
      <c r="J230" s="7"/>
      <c r="K230" s="11">
        <f t="shared" ref="K230:K235" si="30">F230</f>
        <v>1</v>
      </c>
      <c r="L230" s="8">
        <v>0</v>
      </c>
      <c r="M230" s="8">
        <f t="shared" ref="M230:M235" si="31">K230*L230</f>
        <v>0</v>
      </c>
    </row>
    <row r="231" spans="1:13" ht="34" customHeight="1" x14ac:dyDescent="0.15">
      <c r="A231" s="6">
        <v>2</v>
      </c>
      <c r="B231" s="41" t="s">
        <v>233</v>
      </c>
      <c r="C231" s="41"/>
      <c r="D231" s="41" t="s">
        <v>234</v>
      </c>
      <c r="E231" s="41"/>
      <c r="F231" s="6">
        <v>2</v>
      </c>
      <c r="G231" s="7"/>
      <c r="H231" s="42"/>
      <c r="I231" s="42"/>
      <c r="J231" s="7"/>
      <c r="K231" s="11">
        <f t="shared" si="30"/>
        <v>2</v>
      </c>
      <c r="L231" s="8">
        <v>0</v>
      </c>
      <c r="M231" s="8">
        <f t="shared" si="31"/>
        <v>0</v>
      </c>
    </row>
    <row r="232" spans="1:13" ht="31" customHeight="1" x14ac:dyDescent="0.15">
      <c r="A232" s="6">
        <v>3</v>
      </c>
      <c r="B232" s="41" t="s">
        <v>177</v>
      </c>
      <c r="C232" s="41"/>
      <c r="D232" s="41" t="s">
        <v>235</v>
      </c>
      <c r="E232" s="41"/>
      <c r="F232" s="6">
        <v>1</v>
      </c>
      <c r="G232" s="7"/>
      <c r="H232" s="42"/>
      <c r="I232" s="42"/>
      <c r="J232" s="7"/>
      <c r="K232" s="11">
        <f t="shared" si="30"/>
        <v>1</v>
      </c>
      <c r="L232" s="8">
        <v>0</v>
      </c>
      <c r="M232" s="8">
        <f t="shared" si="31"/>
        <v>0</v>
      </c>
    </row>
    <row r="233" spans="1:13" ht="31" customHeight="1" x14ac:dyDescent="0.15">
      <c r="A233" s="6">
        <v>4</v>
      </c>
      <c r="B233" s="41" t="s">
        <v>177</v>
      </c>
      <c r="C233" s="41"/>
      <c r="D233" s="41" t="s">
        <v>236</v>
      </c>
      <c r="E233" s="41"/>
      <c r="F233" s="6">
        <v>1</v>
      </c>
      <c r="G233" s="7"/>
      <c r="H233" s="42"/>
      <c r="I233" s="42"/>
      <c r="J233" s="7"/>
      <c r="K233" s="11">
        <f t="shared" si="30"/>
        <v>1</v>
      </c>
      <c r="L233" s="8">
        <v>0</v>
      </c>
      <c r="M233" s="8">
        <f t="shared" si="31"/>
        <v>0</v>
      </c>
    </row>
    <row r="234" spans="1:13" ht="30" customHeight="1" x14ac:dyDescent="0.15">
      <c r="A234" s="6">
        <v>5</v>
      </c>
      <c r="B234" s="41" t="s">
        <v>237</v>
      </c>
      <c r="C234" s="41"/>
      <c r="D234" s="41" t="s">
        <v>238</v>
      </c>
      <c r="E234" s="41"/>
      <c r="F234" s="6">
        <v>2</v>
      </c>
      <c r="G234" s="7"/>
      <c r="H234" s="42"/>
      <c r="I234" s="42"/>
      <c r="J234" s="7"/>
      <c r="K234" s="11">
        <f t="shared" si="30"/>
        <v>2</v>
      </c>
      <c r="L234" s="8">
        <v>0</v>
      </c>
      <c r="M234" s="8">
        <f t="shared" si="31"/>
        <v>0</v>
      </c>
    </row>
    <row r="235" spans="1:13" x14ac:dyDescent="0.15">
      <c r="A235" s="6">
        <v>6</v>
      </c>
      <c r="B235" s="41" t="s">
        <v>162</v>
      </c>
      <c r="C235" s="41"/>
      <c r="D235" s="41" t="s">
        <v>239</v>
      </c>
      <c r="E235" s="41"/>
      <c r="F235" s="6">
        <v>4</v>
      </c>
      <c r="G235" s="7"/>
      <c r="H235" s="42"/>
      <c r="I235" s="42"/>
      <c r="J235" s="7"/>
      <c r="K235" s="11">
        <f t="shared" si="30"/>
        <v>4</v>
      </c>
      <c r="L235" s="8">
        <v>0</v>
      </c>
      <c r="M235" s="8">
        <f t="shared" si="31"/>
        <v>0</v>
      </c>
    </row>
    <row r="236" spans="1:13" x14ac:dyDescent="0.15">
      <c r="A236" s="43" t="s">
        <v>143</v>
      </c>
      <c r="B236" s="43"/>
      <c r="C236" s="43"/>
      <c r="D236" s="43"/>
      <c r="E236" s="43"/>
      <c r="F236" s="43"/>
      <c r="G236" s="43"/>
      <c r="H236" s="43"/>
      <c r="I236" s="43"/>
      <c r="J236" s="43"/>
      <c r="K236" s="43"/>
      <c r="L236" s="43"/>
      <c r="M236" s="43"/>
    </row>
    <row r="237" spans="1:13" ht="40" customHeight="1" x14ac:dyDescent="0.15">
      <c r="A237" s="6">
        <v>1</v>
      </c>
      <c r="B237" s="41" t="s">
        <v>168</v>
      </c>
      <c r="C237" s="41"/>
      <c r="D237" s="41" t="s">
        <v>169</v>
      </c>
      <c r="E237" s="41"/>
      <c r="F237" s="6">
        <v>1</v>
      </c>
      <c r="G237" s="7"/>
      <c r="H237" s="42"/>
      <c r="I237" s="42"/>
      <c r="J237" s="7"/>
      <c r="K237" s="11">
        <f t="shared" ref="K237:K240" si="32">F237</f>
        <v>1</v>
      </c>
      <c r="L237" s="8">
        <v>0</v>
      </c>
      <c r="M237" s="8">
        <f>K237*L237</f>
        <v>0</v>
      </c>
    </row>
    <row r="238" spans="1:13" ht="34" customHeight="1" x14ac:dyDescent="0.15">
      <c r="A238" s="6">
        <v>2</v>
      </c>
      <c r="B238" s="41" t="s">
        <v>171</v>
      </c>
      <c r="C238" s="41"/>
      <c r="D238" s="41" t="s">
        <v>170</v>
      </c>
      <c r="E238" s="41"/>
      <c r="F238" s="6">
        <v>2</v>
      </c>
      <c r="G238" s="7"/>
      <c r="H238" s="42"/>
      <c r="I238" s="42"/>
      <c r="J238" s="7"/>
      <c r="K238" s="11">
        <f t="shared" si="32"/>
        <v>2</v>
      </c>
      <c r="L238" s="8">
        <v>0</v>
      </c>
      <c r="M238" s="8">
        <f>K238*L238</f>
        <v>0</v>
      </c>
    </row>
    <row r="239" spans="1:13" ht="31" customHeight="1" x14ac:dyDescent="0.15">
      <c r="A239" s="6">
        <v>3</v>
      </c>
      <c r="B239" s="41" t="s">
        <v>164</v>
      </c>
      <c r="C239" s="41"/>
      <c r="D239" s="41" t="s">
        <v>172</v>
      </c>
      <c r="E239" s="41"/>
      <c r="F239" s="6">
        <v>1</v>
      </c>
      <c r="G239" s="7"/>
      <c r="H239" s="42"/>
      <c r="I239" s="42"/>
      <c r="J239" s="7"/>
      <c r="K239" s="11">
        <f t="shared" si="32"/>
        <v>1</v>
      </c>
      <c r="L239" s="8">
        <v>0</v>
      </c>
      <c r="M239" s="8">
        <f>K239*L239</f>
        <v>0</v>
      </c>
    </row>
    <row r="240" spans="1:13" x14ac:dyDescent="0.15">
      <c r="A240" s="6">
        <v>4</v>
      </c>
      <c r="B240" s="41" t="s">
        <v>202</v>
      </c>
      <c r="C240" s="41"/>
      <c r="D240" s="41" t="s">
        <v>174</v>
      </c>
      <c r="E240" s="41"/>
      <c r="F240" s="6">
        <v>1</v>
      </c>
      <c r="G240" s="7"/>
      <c r="H240" s="42"/>
      <c r="I240" s="42"/>
      <c r="J240" s="7"/>
      <c r="K240" s="11">
        <f t="shared" si="32"/>
        <v>1</v>
      </c>
      <c r="L240" s="8">
        <v>0</v>
      </c>
      <c r="M240" s="8">
        <f>K240*L240</f>
        <v>0</v>
      </c>
    </row>
    <row r="241" spans="1:13" ht="16" x14ac:dyDescent="0.2">
      <c r="A241" s="35" t="s">
        <v>240</v>
      </c>
      <c r="B241" s="35"/>
      <c r="C241" s="35"/>
      <c r="D241" s="35"/>
      <c r="E241" s="35"/>
      <c r="F241" s="35"/>
      <c r="G241" s="35"/>
      <c r="H241" s="35"/>
      <c r="I241" s="35"/>
      <c r="J241" s="35"/>
      <c r="K241" s="35"/>
      <c r="L241" s="35"/>
      <c r="M241" s="10">
        <f>SUM(M175:M182,M184:M203,M205:M206,M208:M214,M216,M218:M220,M222:M228,M230:M235,M237:M240)</f>
        <v>0</v>
      </c>
    </row>
    <row r="242" spans="1:13" x14ac:dyDescent="0.15">
      <c r="A242" s="2"/>
      <c r="B242" s="2"/>
      <c r="C242" s="2"/>
      <c r="D242" s="2"/>
      <c r="E242" s="2"/>
      <c r="F242" s="2"/>
      <c r="G242" s="2"/>
      <c r="H242" s="2"/>
      <c r="I242" s="2"/>
      <c r="J242" s="2"/>
      <c r="K242" s="2"/>
      <c r="L242" s="2"/>
      <c r="M242" s="2"/>
    </row>
    <row r="243" spans="1:13" x14ac:dyDescent="0.15">
      <c r="A243" s="2"/>
      <c r="B243" s="2"/>
      <c r="C243" s="2"/>
      <c r="D243" s="2"/>
      <c r="E243" s="2"/>
      <c r="F243" s="2"/>
      <c r="G243" s="2"/>
      <c r="H243" s="2"/>
      <c r="I243" s="2"/>
      <c r="J243" s="2"/>
      <c r="K243" s="2"/>
      <c r="L243" s="2"/>
      <c r="M243" s="2"/>
    </row>
    <row r="244" spans="1:13" x14ac:dyDescent="0.15">
      <c r="A244" s="12" t="s">
        <v>241</v>
      </c>
      <c r="B244" s="2"/>
      <c r="C244" s="2"/>
      <c r="D244" s="2"/>
      <c r="E244" s="2"/>
      <c r="F244" s="2"/>
      <c r="G244" s="2"/>
      <c r="H244" s="2"/>
      <c r="I244" s="2"/>
      <c r="J244" s="2"/>
      <c r="K244" s="2"/>
      <c r="L244" s="2"/>
      <c r="M244" s="2"/>
    </row>
    <row r="245" spans="1:13" x14ac:dyDescent="0.15">
      <c r="A245" s="2"/>
      <c r="B245" s="2"/>
      <c r="C245" s="2"/>
      <c r="D245" s="2"/>
      <c r="E245" s="2"/>
      <c r="F245" s="2"/>
      <c r="G245" s="2"/>
      <c r="H245" s="2"/>
      <c r="I245" s="2"/>
      <c r="J245" s="2"/>
      <c r="K245" s="2"/>
      <c r="L245" s="2"/>
      <c r="M245" s="2"/>
    </row>
    <row r="246" spans="1:13" x14ac:dyDescent="0.15">
      <c r="A246" s="2" t="s">
        <v>242</v>
      </c>
      <c r="B246" s="2"/>
      <c r="C246" s="2"/>
      <c r="D246" s="2"/>
      <c r="E246" s="2"/>
      <c r="F246" s="2"/>
      <c r="G246" s="2"/>
      <c r="H246" s="2"/>
      <c r="I246" s="2"/>
      <c r="J246" s="2"/>
      <c r="K246" s="2"/>
      <c r="L246" s="2"/>
      <c r="M246" s="2"/>
    </row>
    <row r="247" spans="1:13" x14ac:dyDescent="0.15">
      <c r="A247" s="36" t="s">
        <v>54</v>
      </c>
      <c r="B247" s="36"/>
      <c r="C247" s="37" t="s">
        <v>243</v>
      </c>
      <c r="D247" s="38"/>
      <c r="E247" s="38"/>
      <c r="F247" s="38"/>
      <c r="G247" s="38"/>
      <c r="H247" s="39"/>
      <c r="I247" s="2"/>
      <c r="J247" s="2"/>
      <c r="K247" s="2"/>
      <c r="L247" s="2"/>
      <c r="M247" s="2"/>
    </row>
    <row r="248" spans="1:13" x14ac:dyDescent="0.15">
      <c r="A248" s="40" t="s">
        <v>52</v>
      </c>
      <c r="B248" s="40"/>
      <c r="C248" s="25">
        <f>M140</f>
        <v>0</v>
      </c>
      <c r="D248" s="26"/>
      <c r="E248" s="26"/>
      <c r="F248" s="26"/>
      <c r="G248" s="26"/>
      <c r="H248" s="27"/>
      <c r="I248" s="2"/>
      <c r="J248" s="2"/>
      <c r="K248" s="2"/>
      <c r="L248" s="2"/>
      <c r="M248" s="2"/>
    </row>
    <row r="249" spans="1:13" x14ac:dyDescent="0.15">
      <c r="A249" s="24" t="s">
        <v>55</v>
      </c>
      <c r="B249" s="24"/>
      <c r="C249" s="25">
        <f>M168</f>
        <v>0</v>
      </c>
      <c r="D249" s="26"/>
      <c r="E249" s="26"/>
      <c r="F249" s="26"/>
      <c r="G249" s="26"/>
      <c r="H249" s="27"/>
      <c r="I249" s="2"/>
      <c r="J249" s="2"/>
      <c r="K249" s="2"/>
      <c r="L249" s="2"/>
      <c r="M249" s="2"/>
    </row>
    <row r="250" spans="1:13" x14ac:dyDescent="0.15">
      <c r="A250" s="24" t="s">
        <v>56</v>
      </c>
      <c r="B250" s="24"/>
      <c r="C250" s="25">
        <f>M241</f>
        <v>0</v>
      </c>
      <c r="D250" s="26"/>
      <c r="E250" s="26"/>
      <c r="F250" s="26"/>
      <c r="G250" s="26"/>
      <c r="H250" s="27"/>
      <c r="I250" s="2"/>
      <c r="J250" s="2"/>
      <c r="K250" s="2"/>
      <c r="L250" s="2"/>
      <c r="M250" s="2"/>
    </row>
    <row r="251" spans="1:13" x14ac:dyDescent="0.15">
      <c r="A251" s="28" t="s">
        <v>244</v>
      </c>
      <c r="B251" s="28"/>
      <c r="C251" s="29">
        <f>SUM(C248:H250)</f>
        <v>0</v>
      </c>
      <c r="D251" s="30"/>
      <c r="E251" s="30"/>
      <c r="F251" s="30"/>
      <c r="G251" s="30"/>
      <c r="H251" s="30"/>
      <c r="I251" s="2"/>
      <c r="J251" s="2"/>
      <c r="K251" s="2"/>
      <c r="L251" s="2"/>
      <c r="M251" s="2"/>
    </row>
    <row r="252" spans="1:13" ht="16" customHeight="1" x14ac:dyDescent="0.15">
      <c r="A252" s="33" t="s">
        <v>245</v>
      </c>
      <c r="B252" s="34"/>
      <c r="C252" s="31">
        <f>C251*0.21</f>
        <v>0</v>
      </c>
      <c r="D252" s="32"/>
      <c r="E252" s="32"/>
      <c r="F252" s="32"/>
      <c r="G252" s="32"/>
      <c r="H252" s="32"/>
      <c r="I252" s="2"/>
      <c r="J252" s="2"/>
      <c r="K252" s="2"/>
      <c r="L252" s="2"/>
      <c r="M252" s="2"/>
    </row>
    <row r="253" spans="1:13" ht="16" customHeight="1" x14ac:dyDescent="0.15">
      <c r="A253" s="33" t="s">
        <v>246</v>
      </c>
      <c r="B253" s="34"/>
      <c r="C253" s="31">
        <f>C251+C252</f>
        <v>0</v>
      </c>
      <c r="D253" s="32"/>
      <c r="E253" s="32"/>
      <c r="F253" s="32"/>
      <c r="G253" s="32"/>
      <c r="H253" s="32"/>
      <c r="I253" s="2"/>
      <c r="J253" s="2"/>
      <c r="K253" s="2"/>
      <c r="L253" s="2"/>
      <c r="M253" s="2"/>
    </row>
    <row r="254" spans="1:13" x14ac:dyDescent="0.15">
      <c r="A254" s="2"/>
      <c r="B254" s="2"/>
      <c r="C254" s="2"/>
      <c r="D254" s="2"/>
      <c r="E254" s="2"/>
      <c r="F254" s="2"/>
      <c r="G254" s="2"/>
      <c r="H254" s="2"/>
      <c r="I254" s="2"/>
      <c r="J254" s="2"/>
      <c r="K254" s="2"/>
      <c r="L254" s="2"/>
      <c r="M254" s="2"/>
    </row>
    <row r="255" spans="1:13" x14ac:dyDescent="0.15">
      <c r="A255" s="2" t="s">
        <v>252</v>
      </c>
      <c r="B255" s="2"/>
      <c r="C255" s="2"/>
      <c r="D255" s="2"/>
      <c r="E255" s="2"/>
      <c r="F255" s="2"/>
      <c r="G255" s="2"/>
      <c r="H255" s="2"/>
      <c r="I255" s="2"/>
      <c r="J255" s="2"/>
      <c r="K255" s="2"/>
      <c r="L255" s="2"/>
      <c r="M255" s="2"/>
    </row>
    <row r="256" spans="1:13" x14ac:dyDescent="0.15">
      <c r="A256" s="2"/>
      <c r="B256" s="2"/>
      <c r="C256" s="2"/>
      <c r="D256" s="2"/>
      <c r="E256" s="2"/>
      <c r="F256" s="2"/>
      <c r="G256" s="2"/>
      <c r="H256" s="2"/>
      <c r="I256" s="2"/>
      <c r="J256" s="2"/>
      <c r="K256" s="2"/>
      <c r="L256" s="2"/>
      <c r="M256" s="2"/>
    </row>
    <row r="257" spans="1:13" x14ac:dyDescent="0.15">
      <c r="A257" s="22" t="s">
        <v>250</v>
      </c>
      <c r="B257" s="22"/>
      <c r="C257" s="23"/>
      <c r="D257" s="23"/>
      <c r="E257" s="23"/>
      <c r="F257" s="23"/>
      <c r="G257" s="23"/>
      <c r="H257" s="23"/>
      <c r="I257" s="2"/>
      <c r="J257" s="2"/>
      <c r="K257" s="2"/>
      <c r="L257" s="2"/>
      <c r="M257" s="2"/>
    </row>
    <row r="258" spans="1:13" x14ac:dyDescent="0.15">
      <c r="A258" s="22" t="s">
        <v>247</v>
      </c>
      <c r="B258" s="22"/>
      <c r="C258" s="23"/>
      <c r="D258" s="23"/>
      <c r="E258" s="23"/>
      <c r="F258" s="23"/>
      <c r="G258" s="23"/>
      <c r="H258" s="23"/>
      <c r="I258" s="2"/>
      <c r="J258" s="2"/>
      <c r="K258" s="2"/>
      <c r="L258" s="2"/>
      <c r="M258" s="2"/>
    </row>
    <row r="259" spans="1:13" x14ac:dyDescent="0.15">
      <c r="A259" s="22" t="s">
        <v>248</v>
      </c>
      <c r="B259" s="22"/>
      <c r="C259" s="23"/>
      <c r="D259" s="23"/>
      <c r="E259" s="23"/>
      <c r="F259" s="23"/>
      <c r="G259" s="23"/>
      <c r="H259" s="23"/>
      <c r="I259" s="2"/>
      <c r="J259" s="2"/>
      <c r="K259" s="2"/>
      <c r="L259" s="2"/>
      <c r="M259" s="2"/>
    </row>
    <row r="260" spans="1:13" x14ac:dyDescent="0.15">
      <c r="A260" s="22" t="s">
        <v>249</v>
      </c>
      <c r="B260" s="22"/>
      <c r="C260" s="23"/>
      <c r="D260" s="23"/>
      <c r="E260" s="23"/>
      <c r="F260" s="23"/>
      <c r="G260" s="23"/>
      <c r="H260" s="23"/>
      <c r="I260" s="2"/>
      <c r="J260" s="2"/>
      <c r="K260" s="2"/>
      <c r="L260" s="2"/>
      <c r="M260" s="2"/>
    </row>
    <row r="261" spans="1:13" x14ac:dyDescent="0.15">
      <c r="A261" s="2"/>
      <c r="B261" s="2"/>
      <c r="C261" s="2"/>
      <c r="D261" s="2"/>
      <c r="E261" s="2"/>
      <c r="F261" s="2"/>
      <c r="G261" s="2"/>
      <c r="H261" s="2"/>
      <c r="I261" s="2"/>
      <c r="J261" s="2"/>
      <c r="K261" s="2"/>
      <c r="L261" s="2"/>
      <c r="M261" s="2"/>
    </row>
    <row r="262" spans="1:13" x14ac:dyDescent="0.15">
      <c r="A262" s="2"/>
      <c r="B262" s="2"/>
      <c r="C262" s="2"/>
      <c r="D262" s="2"/>
      <c r="E262" s="2"/>
      <c r="F262" s="2"/>
      <c r="G262" s="2"/>
      <c r="H262" s="2"/>
      <c r="I262" s="2"/>
      <c r="J262" s="2"/>
      <c r="K262" s="2"/>
      <c r="L262" s="2"/>
      <c r="M262" s="2"/>
    </row>
    <row r="263" spans="1:13" x14ac:dyDescent="0.15">
      <c r="A263" s="2"/>
      <c r="B263" s="2"/>
      <c r="C263" s="2"/>
      <c r="D263" s="2"/>
      <c r="E263" s="2"/>
      <c r="F263" s="2"/>
      <c r="G263" s="2"/>
      <c r="H263" s="2"/>
      <c r="I263" s="2"/>
      <c r="J263" s="2"/>
      <c r="K263" s="2"/>
      <c r="L263" s="2"/>
      <c r="M263" s="2"/>
    </row>
    <row r="264" spans="1:13" x14ac:dyDescent="0.15">
      <c r="A264" s="2"/>
      <c r="B264" s="2"/>
      <c r="C264" s="2"/>
      <c r="D264" s="2"/>
      <c r="E264" s="2"/>
      <c r="F264" s="2"/>
      <c r="G264" s="2"/>
      <c r="H264" s="2"/>
      <c r="I264" s="2"/>
      <c r="J264" s="2"/>
      <c r="K264" s="2"/>
      <c r="L264" s="2"/>
      <c r="M264" s="2"/>
    </row>
    <row r="265" spans="1:13" x14ac:dyDescent="0.15">
      <c r="A265" s="2"/>
      <c r="B265" s="2"/>
      <c r="C265" s="2"/>
      <c r="D265" s="2"/>
      <c r="E265" s="2"/>
      <c r="F265" s="2"/>
      <c r="G265" s="2"/>
      <c r="H265" s="2"/>
      <c r="I265" s="2"/>
      <c r="J265" s="2"/>
      <c r="K265" s="2"/>
      <c r="L265" s="2"/>
      <c r="M265" s="2"/>
    </row>
    <row r="266" spans="1:13" x14ac:dyDescent="0.15">
      <c r="A266" s="2"/>
      <c r="B266" s="2"/>
      <c r="C266" s="2"/>
      <c r="D266" s="2"/>
      <c r="E266" s="2"/>
      <c r="F266" s="2"/>
      <c r="G266" s="2"/>
      <c r="H266" s="2"/>
      <c r="I266" s="2"/>
      <c r="J266" s="2"/>
      <c r="K266" s="2"/>
      <c r="L266" s="2"/>
      <c r="M266" s="2"/>
    </row>
    <row r="267" spans="1:13" x14ac:dyDescent="0.15">
      <c r="A267" s="2"/>
      <c r="B267" s="2"/>
      <c r="C267" s="2"/>
      <c r="D267" s="2"/>
      <c r="E267" s="2"/>
      <c r="F267" s="2"/>
      <c r="G267" s="2"/>
      <c r="H267" s="2"/>
      <c r="I267" s="2"/>
      <c r="J267" s="2"/>
      <c r="K267" s="2"/>
      <c r="L267" s="2"/>
      <c r="M267" s="2"/>
    </row>
    <row r="268" spans="1:13" x14ac:dyDescent="0.15">
      <c r="A268" s="2"/>
      <c r="B268" s="2"/>
      <c r="C268" s="2"/>
      <c r="D268" s="2"/>
      <c r="E268" s="2"/>
      <c r="F268" s="2"/>
      <c r="G268" s="2"/>
      <c r="H268" s="2"/>
      <c r="I268" s="2"/>
      <c r="J268" s="2"/>
      <c r="K268" s="2"/>
      <c r="L268" s="2"/>
      <c r="M268" s="2"/>
    </row>
    <row r="269" spans="1:13" x14ac:dyDescent="0.15">
      <c r="A269" s="2"/>
      <c r="B269" s="2"/>
      <c r="C269" s="2"/>
      <c r="D269" s="2"/>
      <c r="E269" s="2"/>
      <c r="F269" s="2"/>
      <c r="G269" s="2"/>
      <c r="H269" s="2"/>
      <c r="I269" s="2"/>
      <c r="J269" s="2"/>
      <c r="K269" s="2"/>
      <c r="L269" s="2"/>
      <c r="M269" s="2"/>
    </row>
    <row r="270" spans="1:13" x14ac:dyDescent="0.15">
      <c r="A270" s="2"/>
      <c r="B270" s="2"/>
      <c r="C270" s="2"/>
      <c r="D270" s="2"/>
      <c r="E270" s="2"/>
      <c r="F270" s="2"/>
      <c r="G270" s="2"/>
      <c r="H270" s="2"/>
      <c r="I270" s="2"/>
      <c r="J270" s="2"/>
      <c r="K270" s="2"/>
      <c r="L270" s="2"/>
      <c r="M270" s="2"/>
    </row>
    <row r="271" spans="1:13" x14ac:dyDescent="0.15">
      <c r="A271" s="2"/>
      <c r="B271" s="2"/>
      <c r="C271" s="2"/>
      <c r="D271" s="2"/>
      <c r="E271" s="2"/>
      <c r="F271" s="2"/>
      <c r="G271" s="2"/>
      <c r="H271" s="2"/>
      <c r="I271" s="2"/>
      <c r="J271" s="2"/>
      <c r="K271" s="2"/>
      <c r="L271" s="2"/>
      <c r="M271" s="2"/>
    </row>
    <row r="272" spans="1:13" x14ac:dyDescent="0.15">
      <c r="A272" s="2"/>
      <c r="B272" s="2"/>
      <c r="C272" s="2"/>
      <c r="D272" s="2"/>
      <c r="E272" s="2"/>
      <c r="F272" s="2"/>
      <c r="G272" s="2"/>
      <c r="H272" s="2"/>
      <c r="I272" s="2"/>
      <c r="J272" s="2"/>
      <c r="K272" s="2"/>
      <c r="L272" s="2"/>
      <c r="M272" s="2"/>
    </row>
    <row r="273" spans="1:13" x14ac:dyDescent="0.15">
      <c r="A273" s="2"/>
      <c r="B273" s="2"/>
      <c r="C273" s="2"/>
      <c r="D273" s="2"/>
      <c r="E273" s="2"/>
      <c r="F273" s="2"/>
      <c r="G273" s="2"/>
      <c r="H273" s="2"/>
      <c r="I273" s="2"/>
      <c r="J273" s="2"/>
      <c r="K273" s="2"/>
      <c r="L273" s="2"/>
      <c r="M273" s="2"/>
    </row>
    <row r="274" spans="1:13" x14ac:dyDescent="0.15">
      <c r="A274" s="2"/>
      <c r="B274" s="2"/>
      <c r="C274" s="2"/>
      <c r="D274" s="2"/>
      <c r="E274" s="2"/>
      <c r="F274" s="2"/>
      <c r="G274" s="2"/>
      <c r="H274" s="2"/>
      <c r="I274" s="2"/>
      <c r="J274" s="2"/>
      <c r="K274" s="2"/>
      <c r="L274" s="2"/>
      <c r="M274" s="2"/>
    </row>
    <row r="275" spans="1:13" x14ac:dyDescent="0.15">
      <c r="A275" s="2"/>
      <c r="B275" s="2"/>
      <c r="C275" s="2"/>
      <c r="D275" s="2"/>
      <c r="E275" s="2"/>
      <c r="F275" s="2"/>
      <c r="G275" s="2"/>
      <c r="H275" s="2"/>
      <c r="I275" s="2"/>
      <c r="J275" s="2"/>
      <c r="K275" s="2"/>
      <c r="L275" s="2"/>
      <c r="M275" s="2"/>
    </row>
    <row r="276" spans="1:13" x14ac:dyDescent="0.15">
      <c r="A276" s="2"/>
      <c r="B276" s="2"/>
      <c r="C276" s="2"/>
      <c r="D276" s="2"/>
      <c r="E276" s="2"/>
      <c r="F276" s="2"/>
      <c r="G276" s="2"/>
      <c r="H276" s="2"/>
      <c r="I276" s="2"/>
      <c r="J276" s="2"/>
      <c r="K276" s="2"/>
      <c r="L276" s="2"/>
      <c r="M276" s="2"/>
    </row>
    <row r="277" spans="1:13" x14ac:dyDescent="0.15">
      <c r="A277" s="2"/>
      <c r="B277" s="2"/>
      <c r="C277" s="2"/>
      <c r="D277" s="2"/>
      <c r="E277" s="2"/>
      <c r="F277" s="2"/>
      <c r="G277" s="2"/>
      <c r="H277" s="2"/>
      <c r="I277" s="2"/>
      <c r="J277" s="2"/>
      <c r="K277" s="2"/>
      <c r="L277" s="2"/>
      <c r="M277" s="2"/>
    </row>
    <row r="278" spans="1:13" x14ac:dyDescent="0.15">
      <c r="A278" s="2"/>
      <c r="B278" s="2"/>
      <c r="C278" s="2"/>
      <c r="D278" s="2"/>
      <c r="E278" s="2"/>
      <c r="F278" s="2"/>
      <c r="G278" s="2"/>
      <c r="H278" s="2"/>
      <c r="I278" s="2"/>
      <c r="J278" s="2"/>
      <c r="K278" s="2"/>
      <c r="L278" s="2"/>
      <c r="M278" s="2"/>
    </row>
    <row r="279" spans="1:13" x14ac:dyDescent="0.15">
      <c r="A279" s="2"/>
      <c r="B279" s="2"/>
      <c r="C279" s="2"/>
      <c r="D279" s="2"/>
      <c r="E279" s="2"/>
      <c r="F279" s="2"/>
      <c r="G279" s="2"/>
      <c r="H279" s="2"/>
      <c r="I279" s="2"/>
      <c r="J279" s="2"/>
      <c r="K279" s="2"/>
      <c r="L279" s="2"/>
      <c r="M279" s="2"/>
    </row>
    <row r="280" spans="1:13" x14ac:dyDescent="0.15">
      <c r="A280" s="2"/>
      <c r="B280" s="2"/>
      <c r="C280" s="2"/>
      <c r="D280" s="2"/>
      <c r="E280" s="2"/>
      <c r="F280" s="2"/>
      <c r="G280" s="2"/>
      <c r="H280" s="2"/>
      <c r="I280" s="2"/>
      <c r="J280" s="2"/>
      <c r="K280" s="2"/>
      <c r="L280" s="2"/>
      <c r="M280" s="2"/>
    </row>
    <row r="281" spans="1:13" x14ac:dyDescent="0.15">
      <c r="A281" s="2"/>
      <c r="B281" s="2"/>
      <c r="C281" s="2"/>
      <c r="D281" s="2"/>
      <c r="E281" s="2"/>
      <c r="F281" s="2"/>
      <c r="G281" s="2"/>
      <c r="H281" s="2"/>
      <c r="I281" s="2"/>
      <c r="J281" s="2"/>
      <c r="K281" s="2"/>
      <c r="L281" s="2"/>
      <c r="M281" s="2"/>
    </row>
    <row r="282" spans="1:13" x14ac:dyDescent="0.15">
      <c r="A282" s="2"/>
      <c r="B282" s="2"/>
      <c r="C282" s="2"/>
      <c r="D282" s="2"/>
      <c r="E282" s="2"/>
      <c r="F282" s="2"/>
      <c r="G282" s="2"/>
      <c r="H282" s="2"/>
      <c r="I282" s="2"/>
      <c r="J282" s="2"/>
      <c r="K282" s="2"/>
      <c r="L282" s="2"/>
      <c r="M282" s="2"/>
    </row>
    <row r="283" spans="1:13" x14ac:dyDescent="0.15">
      <c r="A283" s="2"/>
      <c r="B283" s="2"/>
      <c r="C283" s="2"/>
      <c r="D283" s="2"/>
      <c r="E283" s="2"/>
      <c r="F283" s="2"/>
      <c r="G283" s="2"/>
      <c r="H283" s="2"/>
      <c r="I283" s="2"/>
      <c r="J283" s="2"/>
      <c r="K283" s="2"/>
      <c r="L283" s="2"/>
      <c r="M283" s="2"/>
    </row>
    <row r="284" spans="1:13" x14ac:dyDescent="0.15">
      <c r="A284" s="2"/>
      <c r="B284" s="2"/>
      <c r="C284" s="2"/>
      <c r="D284" s="2"/>
      <c r="E284" s="2"/>
      <c r="F284" s="2"/>
      <c r="G284" s="2"/>
      <c r="H284" s="2"/>
      <c r="I284" s="2"/>
      <c r="J284" s="2"/>
      <c r="K284" s="2"/>
      <c r="L284" s="2"/>
      <c r="M284" s="2"/>
    </row>
    <row r="285" spans="1:13" x14ac:dyDescent="0.15">
      <c r="A285" s="2"/>
      <c r="B285" s="2"/>
      <c r="C285" s="2"/>
      <c r="D285" s="2"/>
      <c r="E285" s="2"/>
      <c r="F285" s="2"/>
      <c r="G285" s="2"/>
      <c r="H285" s="2"/>
      <c r="I285" s="2"/>
      <c r="J285" s="2"/>
      <c r="K285" s="2"/>
      <c r="L285" s="2"/>
      <c r="M285" s="2"/>
    </row>
    <row r="286" spans="1:13" x14ac:dyDescent="0.15">
      <c r="A286" s="2"/>
      <c r="B286" s="2"/>
      <c r="C286" s="2"/>
      <c r="D286" s="2"/>
      <c r="E286" s="2"/>
      <c r="F286" s="2"/>
      <c r="G286" s="2"/>
      <c r="H286" s="2"/>
      <c r="I286" s="2"/>
      <c r="J286" s="2"/>
      <c r="K286" s="2"/>
      <c r="L286" s="2"/>
      <c r="M286" s="2"/>
    </row>
    <row r="287" spans="1:13" x14ac:dyDescent="0.15">
      <c r="A287" s="2"/>
      <c r="B287" s="2"/>
      <c r="C287" s="2"/>
      <c r="D287" s="2"/>
      <c r="E287" s="2"/>
      <c r="F287" s="2"/>
      <c r="G287" s="2"/>
      <c r="H287" s="2"/>
      <c r="I287" s="2"/>
      <c r="J287" s="2"/>
      <c r="K287" s="2"/>
      <c r="L287" s="2"/>
      <c r="M287" s="2"/>
    </row>
    <row r="288" spans="1:13" x14ac:dyDescent="0.15">
      <c r="A288" s="2"/>
      <c r="B288" s="2"/>
      <c r="C288" s="2"/>
      <c r="D288" s="2"/>
      <c r="E288" s="2"/>
      <c r="F288" s="2"/>
      <c r="G288" s="2"/>
      <c r="H288" s="2"/>
      <c r="I288" s="2"/>
      <c r="J288" s="2"/>
      <c r="K288" s="2"/>
      <c r="L288" s="2"/>
      <c r="M288" s="2"/>
    </row>
    <row r="289" spans="1:13" x14ac:dyDescent="0.15">
      <c r="A289" s="2"/>
      <c r="B289" s="2"/>
      <c r="C289" s="2"/>
      <c r="D289" s="2"/>
      <c r="E289" s="2"/>
      <c r="F289" s="2"/>
      <c r="G289" s="2"/>
      <c r="H289" s="2"/>
      <c r="I289" s="2"/>
      <c r="J289" s="2"/>
      <c r="K289" s="2"/>
      <c r="L289" s="2"/>
      <c r="M289" s="2"/>
    </row>
    <row r="290" spans="1:13" x14ac:dyDescent="0.15">
      <c r="A290" s="2"/>
      <c r="B290" s="2"/>
      <c r="C290" s="2"/>
      <c r="D290" s="2"/>
      <c r="E290" s="2"/>
      <c r="F290" s="2"/>
      <c r="G290" s="2"/>
      <c r="H290" s="2"/>
      <c r="I290" s="2"/>
      <c r="J290" s="2"/>
      <c r="K290" s="2"/>
      <c r="L290" s="2"/>
      <c r="M290" s="2"/>
    </row>
    <row r="291" spans="1:13" x14ac:dyDescent="0.15">
      <c r="A291" s="2"/>
      <c r="B291" s="2"/>
      <c r="C291" s="2"/>
      <c r="D291" s="2"/>
      <c r="E291" s="2"/>
      <c r="F291" s="2"/>
      <c r="G291" s="2"/>
      <c r="H291" s="2"/>
      <c r="I291" s="2"/>
      <c r="J291" s="2"/>
      <c r="K291" s="2"/>
      <c r="L291" s="2"/>
      <c r="M291" s="2"/>
    </row>
    <row r="292" spans="1:13" x14ac:dyDescent="0.15">
      <c r="A292" s="2"/>
      <c r="B292" s="2"/>
      <c r="C292" s="2"/>
      <c r="D292" s="2"/>
      <c r="E292" s="2"/>
      <c r="F292" s="2"/>
      <c r="G292" s="2"/>
      <c r="H292" s="2"/>
      <c r="I292" s="2"/>
      <c r="J292" s="2"/>
      <c r="K292" s="2"/>
      <c r="L292" s="2"/>
      <c r="M292" s="2"/>
    </row>
    <row r="293" spans="1:13" x14ac:dyDescent="0.15">
      <c r="A293" s="2"/>
      <c r="B293" s="2"/>
      <c r="C293" s="2"/>
      <c r="D293" s="2"/>
      <c r="E293" s="2"/>
      <c r="F293" s="2"/>
      <c r="G293" s="2"/>
      <c r="H293" s="2"/>
      <c r="I293" s="2"/>
      <c r="J293" s="2"/>
      <c r="K293" s="2"/>
      <c r="L293" s="2"/>
      <c r="M293" s="2"/>
    </row>
    <row r="294" spans="1:13" x14ac:dyDescent="0.15">
      <c r="A294" s="2"/>
      <c r="B294" s="2"/>
      <c r="C294" s="2"/>
      <c r="D294" s="2"/>
      <c r="E294" s="2"/>
      <c r="F294" s="2"/>
      <c r="G294" s="2"/>
      <c r="H294" s="2"/>
      <c r="I294" s="2"/>
      <c r="J294" s="2"/>
      <c r="K294" s="2"/>
      <c r="L294" s="2"/>
      <c r="M294" s="2"/>
    </row>
    <row r="295" spans="1:13" x14ac:dyDescent="0.15">
      <c r="A295" s="2"/>
      <c r="B295" s="2"/>
      <c r="C295" s="2"/>
      <c r="D295" s="2"/>
      <c r="E295" s="2"/>
      <c r="F295" s="2"/>
      <c r="G295" s="2"/>
      <c r="H295" s="2"/>
      <c r="I295" s="2"/>
      <c r="J295" s="2"/>
      <c r="K295" s="2"/>
      <c r="L295" s="2"/>
      <c r="M295" s="2"/>
    </row>
    <row r="296" spans="1:13" x14ac:dyDescent="0.15">
      <c r="A296" s="2"/>
      <c r="B296" s="2"/>
      <c r="C296" s="2"/>
      <c r="D296" s="2"/>
      <c r="E296" s="2"/>
      <c r="F296" s="2"/>
      <c r="G296" s="2"/>
      <c r="H296" s="2"/>
      <c r="I296" s="2"/>
      <c r="J296" s="2"/>
      <c r="K296" s="2"/>
      <c r="L296" s="2"/>
      <c r="M296" s="2"/>
    </row>
    <row r="297" spans="1:13" x14ac:dyDescent="0.15">
      <c r="A297" s="2"/>
      <c r="B297" s="2"/>
      <c r="C297" s="2"/>
      <c r="D297" s="2"/>
      <c r="E297" s="2"/>
      <c r="F297" s="2"/>
      <c r="G297" s="2"/>
      <c r="H297" s="2"/>
      <c r="I297" s="2"/>
      <c r="J297" s="2"/>
      <c r="K297" s="2"/>
      <c r="L297" s="2"/>
      <c r="M297" s="2"/>
    </row>
    <row r="298" spans="1:13" x14ac:dyDescent="0.15">
      <c r="A298" s="2"/>
      <c r="B298" s="2"/>
      <c r="C298" s="2"/>
      <c r="D298" s="2"/>
      <c r="E298" s="2"/>
      <c r="F298" s="2"/>
      <c r="G298" s="2"/>
      <c r="H298" s="2"/>
      <c r="I298" s="2"/>
      <c r="J298" s="2"/>
      <c r="K298" s="2"/>
      <c r="L298" s="2"/>
      <c r="M298" s="2"/>
    </row>
    <row r="299" spans="1:13" x14ac:dyDescent="0.15">
      <c r="A299" s="2"/>
      <c r="B299" s="2"/>
      <c r="C299" s="2"/>
      <c r="D299" s="2"/>
      <c r="E299" s="2"/>
      <c r="F299" s="2"/>
      <c r="G299" s="2"/>
      <c r="H299" s="2"/>
      <c r="I299" s="2"/>
      <c r="J299" s="2"/>
      <c r="K299" s="2"/>
      <c r="L299" s="2"/>
      <c r="M299" s="2"/>
    </row>
    <row r="300" spans="1:13" x14ac:dyDescent="0.15">
      <c r="A300" s="2"/>
      <c r="B300" s="2"/>
      <c r="C300" s="2"/>
      <c r="D300" s="2"/>
      <c r="E300" s="2"/>
      <c r="F300" s="2"/>
      <c r="G300" s="2"/>
      <c r="H300" s="2"/>
      <c r="I300" s="2"/>
      <c r="J300" s="2"/>
      <c r="K300" s="2"/>
      <c r="L300" s="2"/>
      <c r="M300" s="2"/>
    </row>
  </sheetData>
  <mergeCells count="540">
    <mergeCell ref="A19:M19"/>
    <mergeCell ref="A20:M20"/>
    <mergeCell ref="A1:M1"/>
    <mergeCell ref="A3:M3"/>
    <mergeCell ref="A4:M4"/>
    <mergeCell ref="A55:H55"/>
    <mergeCell ref="A58:B58"/>
    <mergeCell ref="A59:B59"/>
    <mergeCell ref="A60:B60"/>
    <mergeCell ref="A13:M13"/>
    <mergeCell ref="A14:M14"/>
    <mergeCell ref="A15:M15"/>
    <mergeCell ref="A17:M17"/>
    <mergeCell ref="A5:M5"/>
    <mergeCell ref="A7:M7"/>
    <mergeCell ref="A9:M9"/>
    <mergeCell ref="A10:M10"/>
    <mergeCell ref="A11:M11"/>
    <mergeCell ref="C32:M32"/>
    <mergeCell ref="C33:M33"/>
    <mergeCell ref="A35:M35"/>
    <mergeCell ref="A37:M37"/>
    <mergeCell ref="F39:M39"/>
    <mergeCell ref="F40:M40"/>
    <mergeCell ref="A61:B61"/>
    <mergeCell ref="C58:H58"/>
    <mergeCell ref="C47:E47"/>
    <mergeCell ref="C48:E48"/>
    <mergeCell ref="A46:B46"/>
    <mergeCell ref="A47:B47"/>
    <mergeCell ref="A48:B48"/>
    <mergeCell ref="C46:E46"/>
    <mergeCell ref="B68:C68"/>
    <mergeCell ref="D66:E66"/>
    <mergeCell ref="D68:E68"/>
    <mergeCell ref="H66:I66"/>
    <mergeCell ref="A67:M67"/>
    <mergeCell ref="H68:I68"/>
    <mergeCell ref="C59:H59"/>
    <mergeCell ref="C60:H60"/>
    <mergeCell ref="C61:H61"/>
    <mergeCell ref="B66:C66"/>
    <mergeCell ref="A64:M64"/>
    <mergeCell ref="F47:M47"/>
    <mergeCell ref="F48:M48"/>
    <mergeCell ref="A53:M53"/>
    <mergeCell ref="A51:M51"/>
    <mergeCell ref="B71:C71"/>
    <mergeCell ref="D71:E71"/>
    <mergeCell ref="H71:I71"/>
    <mergeCell ref="B72:C72"/>
    <mergeCell ref="D72:E72"/>
    <mergeCell ref="H72:I72"/>
    <mergeCell ref="B69:C69"/>
    <mergeCell ref="D69:E69"/>
    <mergeCell ref="H69:I69"/>
    <mergeCell ref="B70:C70"/>
    <mergeCell ref="D70:E70"/>
    <mergeCell ref="H70:I70"/>
    <mergeCell ref="B75:C75"/>
    <mergeCell ref="D75:E75"/>
    <mergeCell ref="H75:I75"/>
    <mergeCell ref="B76:C76"/>
    <mergeCell ref="D76:E76"/>
    <mergeCell ref="H76:I76"/>
    <mergeCell ref="B73:C73"/>
    <mergeCell ref="D73:E73"/>
    <mergeCell ref="H73:I73"/>
    <mergeCell ref="B74:C74"/>
    <mergeCell ref="D74:E74"/>
    <mergeCell ref="H74:I74"/>
    <mergeCell ref="B80:C80"/>
    <mergeCell ref="D80:E80"/>
    <mergeCell ref="H80:I80"/>
    <mergeCell ref="B81:C81"/>
    <mergeCell ref="D81:E81"/>
    <mergeCell ref="H81:I81"/>
    <mergeCell ref="A77:M77"/>
    <mergeCell ref="B78:C78"/>
    <mergeCell ref="D78:E78"/>
    <mergeCell ref="H78:I78"/>
    <mergeCell ref="B79:C79"/>
    <mergeCell ref="D79:E79"/>
    <mergeCell ref="H79:I79"/>
    <mergeCell ref="B84:C84"/>
    <mergeCell ref="D84:E84"/>
    <mergeCell ref="H84:I84"/>
    <mergeCell ref="B85:C85"/>
    <mergeCell ref="D85:E85"/>
    <mergeCell ref="H85:I85"/>
    <mergeCell ref="B82:C82"/>
    <mergeCell ref="D82:E82"/>
    <mergeCell ref="H82:I82"/>
    <mergeCell ref="B83:C83"/>
    <mergeCell ref="D83:E83"/>
    <mergeCell ref="H83:I83"/>
    <mergeCell ref="B88:C88"/>
    <mergeCell ref="D88:E88"/>
    <mergeCell ref="H88:I88"/>
    <mergeCell ref="B89:C89"/>
    <mergeCell ref="D89:E89"/>
    <mergeCell ref="H89:I89"/>
    <mergeCell ref="B86:C86"/>
    <mergeCell ref="D86:E86"/>
    <mergeCell ref="H86:I86"/>
    <mergeCell ref="B87:C87"/>
    <mergeCell ref="D87:E87"/>
    <mergeCell ref="H87:I87"/>
    <mergeCell ref="B93:C93"/>
    <mergeCell ref="D93:E93"/>
    <mergeCell ref="H93:I93"/>
    <mergeCell ref="B94:C94"/>
    <mergeCell ref="D94:E94"/>
    <mergeCell ref="H94:I94"/>
    <mergeCell ref="B90:C90"/>
    <mergeCell ref="D90:E90"/>
    <mergeCell ref="H90:I90"/>
    <mergeCell ref="A91:M91"/>
    <mergeCell ref="B92:C92"/>
    <mergeCell ref="D92:E92"/>
    <mergeCell ref="H92:I92"/>
    <mergeCell ref="A97:M97"/>
    <mergeCell ref="B98:C98"/>
    <mergeCell ref="D98:E98"/>
    <mergeCell ref="H98:I98"/>
    <mergeCell ref="B99:C99"/>
    <mergeCell ref="D99:E99"/>
    <mergeCell ref="H99:I99"/>
    <mergeCell ref="B95:C95"/>
    <mergeCell ref="D95:E95"/>
    <mergeCell ref="H95:I95"/>
    <mergeCell ref="B96:C96"/>
    <mergeCell ref="D96:E96"/>
    <mergeCell ref="H96:I96"/>
    <mergeCell ref="B103:C103"/>
    <mergeCell ref="D103:E103"/>
    <mergeCell ref="H103:I103"/>
    <mergeCell ref="B104:C104"/>
    <mergeCell ref="D104:E104"/>
    <mergeCell ref="H104:I104"/>
    <mergeCell ref="B100:C100"/>
    <mergeCell ref="D100:E100"/>
    <mergeCell ref="H100:I100"/>
    <mergeCell ref="A101:M101"/>
    <mergeCell ref="B102:C102"/>
    <mergeCell ref="D102:E102"/>
    <mergeCell ref="H102:I102"/>
    <mergeCell ref="B108:C108"/>
    <mergeCell ref="D108:E108"/>
    <mergeCell ref="H108:I108"/>
    <mergeCell ref="A109:M109"/>
    <mergeCell ref="B110:C110"/>
    <mergeCell ref="D110:E110"/>
    <mergeCell ref="H110:I110"/>
    <mergeCell ref="A105:M105"/>
    <mergeCell ref="B106:C106"/>
    <mergeCell ref="D106:E106"/>
    <mergeCell ref="H106:I106"/>
    <mergeCell ref="B107:C107"/>
    <mergeCell ref="D107:E107"/>
    <mergeCell ref="H107:I107"/>
    <mergeCell ref="B113:C113"/>
    <mergeCell ref="D113:E113"/>
    <mergeCell ref="H113:I113"/>
    <mergeCell ref="A114:M114"/>
    <mergeCell ref="B115:C115"/>
    <mergeCell ref="D115:E115"/>
    <mergeCell ref="H115:I115"/>
    <mergeCell ref="B111:C111"/>
    <mergeCell ref="D111:E111"/>
    <mergeCell ref="H111:I111"/>
    <mergeCell ref="B112:C112"/>
    <mergeCell ref="D112:E112"/>
    <mergeCell ref="H112:I112"/>
    <mergeCell ref="B118:C118"/>
    <mergeCell ref="D118:E118"/>
    <mergeCell ref="H118:I118"/>
    <mergeCell ref="B119:C119"/>
    <mergeCell ref="D119:E119"/>
    <mergeCell ref="H119:I119"/>
    <mergeCell ref="B116:C116"/>
    <mergeCell ref="D116:E116"/>
    <mergeCell ref="H116:I116"/>
    <mergeCell ref="B117:C117"/>
    <mergeCell ref="D117:E117"/>
    <mergeCell ref="H117:I117"/>
    <mergeCell ref="B123:C123"/>
    <mergeCell ref="D123:E123"/>
    <mergeCell ref="H123:I123"/>
    <mergeCell ref="B124:C124"/>
    <mergeCell ref="D124:E124"/>
    <mergeCell ref="H124:I124"/>
    <mergeCell ref="B120:C120"/>
    <mergeCell ref="D120:E120"/>
    <mergeCell ref="H120:I120"/>
    <mergeCell ref="A121:M121"/>
    <mergeCell ref="B122:C122"/>
    <mergeCell ref="D122:E122"/>
    <mergeCell ref="H122:I122"/>
    <mergeCell ref="B128:C128"/>
    <mergeCell ref="D128:E128"/>
    <mergeCell ref="H128:I128"/>
    <mergeCell ref="B129:C129"/>
    <mergeCell ref="D129:E129"/>
    <mergeCell ref="H129:I129"/>
    <mergeCell ref="A125:M125"/>
    <mergeCell ref="B126:C126"/>
    <mergeCell ref="D126:E126"/>
    <mergeCell ref="H126:I126"/>
    <mergeCell ref="B127:C127"/>
    <mergeCell ref="D127:E127"/>
    <mergeCell ref="H127:I127"/>
    <mergeCell ref="B132:C132"/>
    <mergeCell ref="D132:E132"/>
    <mergeCell ref="H132:I132"/>
    <mergeCell ref="B133:C133"/>
    <mergeCell ref="D133:E133"/>
    <mergeCell ref="H133:I133"/>
    <mergeCell ref="B130:C130"/>
    <mergeCell ref="D130:E130"/>
    <mergeCell ref="H130:I130"/>
    <mergeCell ref="B131:C131"/>
    <mergeCell ref="D131:E131"/>
    <mergeCell ref="H131:I131"/>
    <mergeCell ref="B136:C136"/>
    <mergeCell ref="D136:E136"/>
    <mergeCell ref="H136:I136"/>
    <mergeCell ref="B137:C137"/>
    <mergeCell ref="D137:E137"/>
    <mergeCell ref="H137:I137"/>
    <mergeCell ref="B134:C134"/>
    <mergeCell ref="D134:E134"/>
    <mergeCell ref="H134:I134"/>
    <mergeCell ref="B135:C135"/>
    <mergeCell ref="D135:E135"/>
    <mergeCell ref="H135:I135"/>
    <mergeCell ref="A143:M143"/>
    <mergeCell ref="B145:C145"/>
    <mergeCell ref="D145:E145"/>
    <mergeCell ref="H145:I145"/>
    <mergeCell ref="A146:M146"/>
    <mergeCell ref="B147:C147"/>
    <mergeCell ref="D147:E147"/>
    <mergeCell ref="H147:I147"/>
    <mergeCell ref="B138:C138"/>
    <mergeCell ref="D138:E138"/>
    <mergeCell ref="H138:I138"/>
    <mergeCell ref="B139:C139"/>
    <mergeCell ref="D139:E139"/>
    <mergeCell ref="H139:I139"/>
    <mergeCell ref="B152:C152"/>
    <mergeCell ref="D152:E152"/>
    <mergeCell ref="H152:I152"/>
    <mergeCell ref="A153:M153"/>
    <mergeCell ref="B154:C154"/>
    <mergeCell ref="D154:E154"/>
    <mergeCell ref="H154:I154"/>
    <mergeCell ref="A148:M148"/>
    <mergeCell ref="B149:C149"/>
    <mergeCell ref="D149:E149"/>
    <mergeCell ref="H149:I149"/>
    <mergeCell ref="A150:M150"/>
    <mergeCell ref="B151:C151"/>
    <mergeCell ref="D151:E151"/>
    <mergeCell ref="H151:I151"/>
    <mergeCell ref="D158:E158"/>
    <mergeCell ref="H158:I158"/>
    <mergeCell ref="A159:M159"/>
    <mergeCell ref="B160:C160"/>
    <mergeCell ref="D160:E160"/>
    <mergeCell ref="H160:I160"/>
    <mergeCell ref="B155:C155"/>
    <mergeCell ref="D155:E155"/>
    <mergeCell ref="H155:I155"/>
    <mergeCell ref="A156:M156"/>
    <mergeCell ref="B157:C157"/>
    <mergeCell ref="D157:E157"/>
    <mergeCell ref="H157:I157"/>
    <mergeCell ref="A168:L168"/>
    <mergeCell ref="A171:M171"/>
    <mergeCell ref="B173:C173"/>
    <mergeCell ref="D173:E173"/>
    <mergeCell ref="H173:I173"/>
    <mergeCell ref="B167:C167"/>
    <mergeCell ref="D167:E167"/>
    <mergeCell ref="H167:I167"/>
    <mergeCell ref="A140:L140"/>
    <mergeCell ref="B164:C164"/>
    <mergeCell ref="D164:E164"/>
    <mergeCell ref="H164:I164"/>
    <mergeCell ref="A165:M165"/>
    <mergeCell ref="B166:C166"/>
    <mergeCell ref="D166:E166"/>
    <mergeCell ref="H166:I166"/>
    <mergeCell ref="B161:C161"/>
    <mergeCell ref="D161:E161"/>
    <mergeCell ref="H161:I161"/>
    <mergeCell ref="A162:M162"/>
    <mergeCell ref="B163:C163"/>
    <mergeCell ref="D163:E163"/>
    <mergeCell ref="H163:I163"/>
    <mergeCell ref="B158:C158"/>
    <mergeCell ref="B177:C177"/>
    <mergeCell ref="D177:E177"/>
    <mergeCell ref="H177:I177"/>
    <mergeCell ref="B178:C178"/>
    <mergeCell ref="D178:E178"/>
    <mergeCell ref="H178:I178"/>
    <mergeCell ref="A174:M174"/>
    <mergeCell ref="B175:C175"/>
    <mergeCell ref="D175:E175"/>
    <mergeCell ref="H175:I175"/>
    <mergeCell ref="B176:C176"/>
    <mergeCell ref="D176:E176"/>
    <mergeCell ref="H176:I176"/>
    <mergeCell ref="B181:C181"/>
    <mergeCell ref="D181:E181"/>
    <mergeCell ref="H181:I181"/>
    <mergeCell ref="B182:C182"/>
    <mergeCell ref="D182:E182"/>
    <mergeCell ref="H182:I182"/>
    <mergeCell ref="B179:C179"/>
    <mergeCell ref="D179:E179"/>
    <mergeCell ref="H179:I179"/>
    <mergeCell ref="B180:C180"/>
    <mergeCell ref="D180:E180"/>
    <mergeCell ref="H180:I180"/>
    <mergeCell ref="B186:C186"/>
    <mergeCell ref="D186:E186"/>
    <mergeCell ref="H186:I186"/>
    <mergeCell ref="B187:C187"/>
    <mergeCell ref="D187:E187"/>
    <mergeCell ref="H187:I187"/>
    <mergeCell ref="A183:M183"/>
    <mergeCell ref="B184:C184"/>
    <mergeCell ref="D184:E184"/>
    <mergeCell ref="H184:I184"/>
    <mergeCell ref="B185:C185"/>
    <mergeCell ref="D185:E185"/>
    <mergeCell ref="H185:I185"/>
    <mergeCell ref="B190:C190"/>
    <mergeCell ref="D190:E190"/>
    <mergeCell ref="H190:I190"/>
    <mergeCell ref="B191:C191"/>
    <mergeCell ref="D191:E191"/>
    <mergeCell ref="H191:I191"/>
    <mergeCell ref="B188:C188"/>
    <mergeCell ref="D188:E188"/>
    <mergeCell ref="H188:I188"/>
    <mergeCell ref="B189:C189"/>
    <mergeCell ref="D189:E189"/>
    <mergeCell ref="H189:I189"/>
    <mergeCell ref="B194:C194"/>
    <mergeCell ref="D194:E194"/>
    <mergeCell ref="H194:I194"/>
    <mergeCell ref="B195:C195"/>
    <mergeCell ref="D195:E195"/>
    <mergeCell ref="H195:I195"/>
    <mergeCell ref="B192:C192"/>
    <mergeCell ref="D192:E192"/>
    <mergeCell ref="H192:I192"/>
    <mergeCell ref="B193:C193"/>
    <mergeCell ref="D193:E193"/>
    <mergeCell ref="H193:I193"/>
    <mergeCell ref="B198:C198"/>
    <mergeCell ref="D198:E198"/>
    <mergeCell ref="H198:I198"/>
    <mergeCell ref="B199:C199"/>
    <mergeCell ref="D199:E199"/>
    <mergeCell ref="H199:I199"/>
    <mergeCell ref="B196:C196"/>
    <mergeCell ref="D196:E196"/>
    <mergeCell ref="H196:I196"/>
    <mergeCell ref="B197:C197"/>
    <mergeCell ref="D197:E197"/>
    <mergeCell ref="H197:I197"/>
    <mergeCell ref="B202:C202"/>
    <mergeCell ref="D202:E202"/>
    <mergeCell ref="H202:I202"/>
    <mergeCell ref="B203:C203"/>
    <mergeCell ref="D203:E203"/>
    <mergeCell ref="H203:I203"/>
    <mergeCell ref="B200:C200"/>
    <mergeCell ref="D200:E200"/>
    <mergeCell ref="H200:I200"/>
    <mergeCell ref="B201:C201"/>
    <mergeCell ref="D201:E201"/>
    <mergeCell ref="H201:I201"/>
    <mergeCell ref="A207:M207"/>
    <mergeCell ref="B208:C208"/>
    <mergeCell ref="D208:E208"/>
    <mergeCell ref="H208:I208"/>
    <mergeCell ref="B209:C209"/>
    <mergeCell ref="D209:E209"/>
    <mergeCell ref="H209:I209"/>
    <mergeCell ref="A204:M204"/>
    <mergeCell ref="B205:C205"/>
    <mergeCell ref="D205:E205"/>
    <mergeCell ref="H205:I205"/>
    <mergeCell ref="B206:C206"/>
    <mergeCell ref="D206:E206"/>
    <mergeCell ref="H206:I206"/>
    <mergeCell ref="B212:C212"/>
    <mergeCell ref="D212:E212"/>
    <mergeCell ref="H212:I212"/>
    <mergeCell ref="B213:C213"/>
    <mergeCell ref="D213:E213"/>
    <mergeCell ref="H213:I213"/>
    <mergeCell ref="B210:C210"/>
    <mergeCell ref="D210:E210"/>
    <mergeCell ref="H210:I210"/>
    <mergeCell ref="B211:C211"/>
    <mergeCell ref="D211:E211"/>
    <mergeCell ref="H211:I211"/>
    <mergeCell ref="A217:M217"/>
    <mergeCell ref="B218:C218"/>
    <mergeCell ref="D218:E218"/>
    <mergeCell ref="H218:I218"/>
    <mergeCell ref="B219:C219"/>
    <mergeCell ref="D219:E219"/>
    <mergeCell ref="H219:I219"/>
    <mergeCell ref="B214:C214"/>
    <mergeCell ref="D214:E214"/>
    <mergeCell ref="H214:I214"/>
    <mergeCell ref="A215:M215"/>
    <mergeCell ref="B216:C216"/>
    <mergeCell ref="D216:E216"/>
    <mergeCell ref="H216:I216"/>
    <mergeCell ref="B223:C223"/>
    <mergeCell ref="D223:E223"/>
    <mergeCell ref="H223:I223"/>
    <mergeCell ref="B224:C224"/>
    <mergeCell ref="D224:E224"/>
    <mergeCell ref="H224:I224"/>
    <mergeCell ref="B220:C220"/>
    <mergeCell ref="D220:E220"/>
    <mergeCell ref="H220:I220"/>
    <mergeCell ref="A221:M221"/>
    <mergeCell ref="B222:C222"/>
    <mergeCell ref="D222:E222"/>
    <mergeCell ref="H222:I222"/>
    <mergeCell ref="B227:C227"/>
    <mergeCell ref="D227:E227"/>
    <mergeCell ref="H227:I227"/>
    <mergeCell ref="B228:C228"/>
    <mergeCell ref="D228:E228"/>
    <mergeCell ref="H228:I228"/>
    <mergeCell ref="B225:C225"/>
    <mergeCell ref="D225:E225"/>
    <mergeCell ref="H225:I225"/>
    <mergeCell ref="B226:C226"/>
    <mergeCell ref="D226:E226"/>
    <mergeCell ref="H226:I226"/>
    <mergeCell ref="B232:C232"/>
    <mergeCell ref="D232:E232"/>
    <mergeCell ref="H232:I232"/>
    <mergeCell ref="B233:C233"/>
    <mergeCell ref="D233:E233"/>
    <mergeCell ref="H233:I233"/>
    <mergeCell ref="A229:M229"/>
    <mergeCell ref="B230:C230"/>
    <mergeCell ref="D230:E230"/>
    <mergeCell ref="H230:I230"/>
    <mergeCell ref="B231:C231"/>
    <mergeCell ref="D231:E231"/>
    <mergeCell ref="H231:I231"/>
    <mergeCell ref="A236:M236"/>
    <mergeCell ref="B237:C237"/>
    <mergeCell ref="D237:E237"/>
    <mergeCell ref="H237:I237"/>
    <mergeCell ref="B238:C238"/>
    <mergeCell ref="D238:E238"/>
    <mergeCell ref="H238:I238"/>
    <mergeCell ref="B234:C234"/>
    <mergeCell ref="D234:E234"/>
    <mergeCell ref="H234:I234"/>
    <mergeCell ref="B235:C235"/>
    <mergeCell ref="D235:E235"/>
    <mergeCell ref="H235:I235"/>
    <mergeCell ref="A241:L241"/>
    <mergeCell ref="A247:B247"/>
    <mergeCell ref="C247:H247"/>
    <mergeCell ref="A248:B248"/>
    <mergeCell ref="C248:H248"/>
    <mergeCell ref="A249:B249"/>
    <mergeCell ref="C249:H249"/>
    <mergeCell ref="B239:C239"/>
    <mergeCell ref="D239:E239"/>
    <mergeCell ref="H239:I239"/>
    <mergeCell ref="B240:C240"/>
    <mergeCell ref="D240:E240"/>
    <mergeCell ref="H240:I240"/>
    <mergeCell ref="A257:B257"/>
    <mergeCell ref="A258:B258"/>
    <mergeCell ref="A259:B259"/>
    <mergeCell ref="A260:B260"/>
    <mergeCell ref="C257:H257"/>
    <mergeCell ref="C258:H258"/>
    <mergeCell ref="C259:H259"/>
    <mergeCell ref="C260:H260"/>
    <mergeCell ref="A250:B250"/>
    <mergeCell ref="C250:H250"/>
    <mergeCell ref="A251:B251"/>
    <mergeCell ref="C251:H251"/>
    <mergeCell ref="C252:H252"/>
    <mergeCell ref="C253:H253"/>
    <mergeCell ref="A252:B252"/>
    <mergeCell ref="A253:B253"/>
    <mergeCell ref="F46:M46"/>
    <mergeCell ref="C41:E41"/>
    <mergeCell ref="C42:E42"/>
    <mergeCell ref="C43:E43"/>
    <mergeCell ref="C44:E44"/>
    <mergeCell ref="C45:E45"/>
    <mergeCell ref="A22:M22"/>
    <mergeCell ref="A23:M23"/>
    <mergeCell ref="C25:M25"/>
    <mergeCell ref="C26:M26"/>
    <mergeCell ref="C27:M27"/>
    <mergeCell ref="C28:M28"/>
    <mergeCell ref="C40:E40"/>
    <mergeCell ref="A40:B40"/>
    <mergeCell ref="A27:B33"/>
    <mergeCell ref="A39:B39"/>
    <mergeCell ref="C39:E39"/>
    <mergeCell ref="C29:M29"/>
    <mergeCell ref="C30:M30"/>
    <mergeCell ref="C31:M31"/>
    <mergeCell ref="A25:B25"/>
    <mergeCell ref="A26:B26"/>
    <mergeCell ref="A41:B41"/>
    <mergeCell ref="A42:B42"/>
    <mergeCell ref="A43:B43"/>
    <mergeCell ref="A44:B44"/>
    <mergeCell ref="A45:B45"/>
    <mergeCell ref="F41:M41"/>
    <mergeCell ref="F42:M42"/>
    <mergeCell ref="F43:M43"/>
    <mergeCell ref="F44:M44"/>
    <mergeCell ref="F45:M45"/>
  </mergeCells>
  <pageMargins left="0.25" right="0.25"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Piedāvājuma veidlapa</vt:lpstr>
      <vt:lpstr>'Piedāvājuma veidlapa'!Print_Area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Terēza Lepere</dc:creator>
  <cp:lastModifiedBy>Terēza Lepere</cp:lastModifiedBy>
  <dcterms:created xsi:type="dcterms:W3CDTF">2026-03-23T10:02:31Z</dcterms:created>
  <dcterms:modified xsi:type="dcterms:W3CDTF">2026-03-23T16:04:27Z</dcterms:modified>
</cp:coreProperties>
</file>