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M:\Nodaļas\Finansējuma projekti\4.1.1.3. Primārās veselības aprūpes lomas stiprināšana, attīstot infrastruktūru, 2. kārta\4.1.1.3_2_25_A_068_MOŽUMS-1\NOLIKUMU gatavošana\MOŽUMS-1\"/>
    </mc:Choice>
  </mc:AlternateContent>
  <xr:revisionPtr revIDLastSave="0" documentId="13_ncr:1_{51E6C680-5E60-41AE-A0BA-C5914B65CE05}" xr6:coauthVersionLast="47" xr6:coauthVersionMax="47" xr10:uidLastSave="{00000000-0000-0000-0000-000000000000}"/>
  <bookViews>
    <workbookView xWindow="-120" yWindow="-120" windowWidth="29040" windowHeight="17520" tabRatio="500" activeTab="3" xr2:uid="{00000000-000D-0000-FFFF-FFFF00000000}"/>
  </bookViews>
  <sheets>
    <sheet name="2.stāvs" sheetId="1" r:id="rId1"/>
    <sheet name="4.stāvs" sheetId="2" r:id="rId2"/>
    <sheet name="5.stāvs" sheetId="3" r:id="rId3"/>
    <sheet name="kopā" sheetId="4" r:id="rId4"/>
  </sheets>
  <definedNames>
    <definedName name="_xlnm._FilterDatabase" localSheetId="0" hidden="1">'2.stāvs'!$B$9:$B$50</definedName>
    <definedName name="_xlnm.Print_Area" localSheetId="0">'2.stāvs'!$A$3:$K$50</definedName>
    <definedName name="Excel_BuiltIn_Print_Area">NA()</definedName>
    <definedName name="PRINT_AREA_MI">NA()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31" i="3" l="1"/>
  <c r="D30" i="3"/>
  <c r="D29" i="3"/>
  <c r="D28" i="3"/>
  <c r="D27" i="3"/>
  <c r="D22" i="3"/>
  <c r="D21" i="3"/>
  <c r="D17" i="3"/>
  <c r="D40" i="1"/>
  <c r="D32" i="1"/>
  <c r="D33" i="1" s="1"/>
  <c r="D31" i="1"/>
  <c r="D30" i="1"/>
  <c r="D29" i="1"/>
  <c r="D24" i="1"/>
  <c r="D23" i="1"/>
  <c r="D19" i="1"/>
  <c r="D30" i="2"/>
  <c r="D31" i="2" s="1"/>
  <c r="D29" i="2"/>
  <c r="D28" i="2"/>
  <c r="D27" i="2"/>
  <c r="D22" i="2"/>
  <c r="D21" i="2"/>
  <c r="D17" i="2"/>
</calcChain>
</file>

<file path=xl/sharedStrings.xml><?xml version="1.0" encoding="utf-8"?>
<sst xmlns="http://schemas.openxmlformats.org/spreadsheetml/2006/main" count="300" uniqueCount="108">
  <si>
    <t>Objekta nosaukums:  Telpu pielāgošana vides un funkcionālajai  pieejamībai Bruņinieku ielā 8</t>
  </si>
  <si>
    <t>Būves nosaukums: Telpu remontarbi 2, 4 un 5 stāvā</t>
  </si>
  <si>
    <r>
      <rPr>
        <b/>
        <sz val="10"/>
        <rFont val="Arial Cyr"/>
        <family val="2"/>
        <charset val="204"/>
      </rPr>
      <t>Objekta adrese</t>
    </r>
    <r>
      <rPr>
        <sz val="10"/>
        <rFont val="Arial Cyr"/>
        <family val="2"/>
        <charset val="204"/>
      </rPr>
      <t>: Rīga, Bruņinieku iela 8</t>
    </r>
  </si>
  <si>
    <t>Izpildītājs:</t>
  </si>
  <si>
    <t>Tāmes izmaksas</t>
  </si>
  <si>
    <t>euro</t>
  </si>
  <si>
    <t>Tāme sastādīta:</t>
  </si>
  <si>
    <t>2026.gada "".</t>
  </si>
  <si>
    <t>Lokālā tāme nr.1</t>
  </si>
  <si>
    <t xml:space="preserve">2.stāva remontdarbi </t>
  </si>
  <si>
    <t>Nr. p. k.</t>
  </si>
  <si>
    <t>Darbu nosaukums</t>
  </si>
  <si>
    <t>Mērvienība</t>
  </si>
  <si>
    <t>Daudzums</t>
  </si>
  <si>
    <t>Vienības izmaksas</t>
  </si>
  <si>
    <t>Kopā uz visu apjomu</t>
  </si>
  <si>
    <r>
      <rPr>
        <b/>
        <sz val="10"/>
        <rFont val="Times New Roman"/>
        <family val="1"/>
        <charset val="186"/>
      </rPr>
      <t>laika norma (</t>
    </r>
    <r>
      <rPr>
        <b/>
        <i/>
        <sz val="10"/>
        <rFont val="Times New Roman"/>
        <family val="1"/>
        <charset val="204"/>
      </rPr>
      <t>c/h</t>
    </r>
    <r>
      <rPr>
        <b/>
        <sz val="10"/>
        <rFont val="Times New Roman"/>
        <family val="1"/>
        <charset val="204"/>
      </rPr>
      <t>)</t>
    </r>
  </si>
  <si>
    <r>
      <rPr>
        <b/>
        <sz val="10"/>
        <rFont val="Times New Roman"/>
        <family val="1"/>
        <charset val="186"/>
      </rPr>
      <t>darba samaksas likme (</t>
    </r>
    <r>
      <rPr>
        <b/>
        <i/>
        <sz val="10"/>
        <rFont val="Times New Roman"/>
        <family val="1"/>
        <charset val="204"/>
      </rPr>
      <t>euro/h</t>
    </r>
    <r>
      <rPr>
        <b/>
        <sz val="10"/>
        <rFont val="Times New Roman"/>
        <family val="1"/>
        <charset val="204"/>
      </rPr>
      <t>)</t>
    </r>
  </si>
  <si>
    <t xml:space="preserve">darba alga </t>
  </si>
  <si>
    <t xml:space="preserve">būvizstrādājumi   </t>
  </si>
  <si>
    <t xml:space="preserve">mehānismi </t>
  </si>
  <si>
    <t xml:space="preserve">Kopā         </t>
  </si>
  <si>
    <r>
      <rPr>
        <b/>
        <sz val="10"/>
        <rFont val="Times New Roman"/>
        <family val="1"/>
        <charset val="186"/>
      </rPr>
      <t>darbietilpība (</t>
    </r>
    <r>
      <rPr>
        <b/>
        <i/>
        <sz val="10"/>
        <rFont val="Times New Roman"/>
        <family val="1"/>
        <charset val="204"/>
      </rPr>
      <t>c/h</t>
    </r>
    <r>
      <rPr>
        <b/>
        <sz val="10"/>
        <rFont val="Times New Roman"/>
        <family val="1"/>
        <charset val="204"/>
      </rPr>
      <t>)</t>
    </r>
  </si>
  <si>
    <t xml:space="preserve">būvizstrādājumi     </t>
  </si>
  <si>
    <t xml:space="preserve">Summa       </t>
  </si>
  <si>
    <t>2.stāvs</t>
  </si>
  <si>
    <t>Demontāžas darbi</t>
  </si>
  <si>
    <t>Tapešu notīrīšana</t>
  </si>
  <si>
    <t>m2</t>
  </si>
  <si>
    <t xml:space="preserve"> Linoleja,grīdlīstes,saplāksnis demontaža</t>
  </si>
  <si>
    <t>Vecās elektrības demontāža</t>
  </si>
  <si>
    <t>kpl</t>
  </si>
  <si>
    <t xml:space="preserve"> Piekaramie  griestu demontāža</t>
  </si>
  <si>
    <t>Sienas un starpsienas</t>
  </si>
  <si>
    <t xml:space="preserve">  Starpsienu un sienu špaktelēšana, slīpēšāna, sagatavošana krāsošānai (daļēji)</t>
  </si>
  <si>
    <t>Špaktele</t>
  </si>
  <si>
    <t xml:space="preserve">Pašlīmejošs siets </t>
  </si>
  <si>
    <t>UNIFLOT,</t>
  </si>
  <si>
    <t>Sienu gruntēšana un krāsošana divās kārtās</t>
  </si>
  <si>
    <t>Grunts</t>
  </si>
  <si>
    <t>L</t>
  </si>
  <si>
    <t xml:space="preserve">Krāsa  </t>
  </si>
  <si>
    <t>Grīdas</t>
  </si>
  <si>
    <t>Jauna saplākšņa grīda</t>
  </si>
  <si>
    <t>Linoleja grīdas</t>
  </si>
  <si>
    <t>Virsmas sagatavošanas darbi</t>
  </si>
  <si>
    <t>Gala špakteļmasa</t>
  </si>
  <si>
    <t xml:space="preserve">Linoleja ieklāšanas darbi </t>
  </si>
  <si>
    <t>Linolejs un šuvju aukla</t>
  </si>
  <si>
    <t>Līme</t>
  </si>
  <si>
    <t>Grīdlīstes montāža</t>
  </si>
  <si>
    <t>m</t>
  </si>
  <si>
    <t>Palīgmateriāli</t>
  </si>
  <si>
    <t>Griesti</t>
  </si>
  <si>
    <t>Piekaramo griestu ierikošana</t>
  </si>
  <si>
    <t>Profils T vteida</t>
  </si>
  <si>
    <t xml:space="preserve">Profils Lveida </t>
  </si>
  <si>
    <t>Stiprinājumi</t>
  </si>
  <si>
    <t>Citi izdevumi</t>
  </si>
  <si>
    <t>Jaunu durvju uzstādīšana</t>
  </si>
  <si>
    <t xml:space="preserve">Radiatoru gruntēšana un krāsošana </t>
  </si>
  <si>
    <t>komp</t>
  </si>
  <si>
    <t>Santehnikas darbi</t>
  </si>
  <si>
    <t>Elektroinstalācijas darbi</t>
  </si>
  <si>
    <t>Citi darbi (ja nepieciešams – uzskaita veicamos papild darbus un tā apjomu)</t>
  </si>
  <si>
    <t>KOPĀ:</t>
  </si>
  <si>
    <t>Virsizdevumi %</t>
  </si>
  <si>
    <t>PAVISAM APMAKSAI  :</t>
  </si>
  <si>
    <t>Lokālā tāme nr.2</t>
  </si>
  <si>
    <t xml:space="preserve">4.stāva remontdarbi </t>
  </si>
  <si>
    <t>4.stāvs</t>
  </si>
  <si>
    <t>Piekaramo griestu ierīkošana</t>
  </si>
  <si>
    <t>Kondicionieru ierīkošana 1 āra bloks un 3 iekštelpu</t>
  </si>
  <si>
    <t>WC vienkāršotie remontdarbi atbilstoši vides un funkcionālās piekļūstamība prasībām</t>
  </si>
  <si>
    <t>WC jaunu durvju uzstādīšana</t>
  </si>
  <si>
    <t>WC pielāgošana vides un funkcionālās piekļūstamība prasībām</t>
  </si>
  <si>
    <t>WC santehnika</t>
  </si>
  <si>
    <t>Kondicionieru ierīkošana:</t>
  </si>
  <si>
    <t>Sadarbības partneres Ludmilas Bessdnovas ģimenes ārsta prakse (402.kab.)</t>
  </si>
  <si>
    <t>Sadarbības partneres Dagnijas Purlīces ģimenes ārsta prakse (404.kab.)</t>
  </si>
  <si>
    <t>Ģimenes ārsta prakses:</t>
  </si>
  <si>
    <t>Natālijas Safronovas ģimenes ārsta prakse (403.kab.)</t>
  </si>
  <si>
    <t>Albinas Shcapovas ģimenes ārsta prakse (409.kab.)</t>
  </si>
  <si>
    <t>Jūlijas Jakuņinas ģimenes ārsta praksē (414.kab.)</t>
  </si>
  <si>
    <t>Lokālā tāme nr.3</t>
  </si>
  <si>
    <t xml:space="preserve">5.stāva remontdarbi </t>
  </si>
  <si>
    <t>5.stāvs</t>
  </si>
  <si>
    <t>Piekaramie griestu ierikosana</t>
  </si>
  <si>
    <t>Logu restaurācija</t>
  </si>
  <si>
    <t>Gaisa kondisionēšanas sistēmas izbūve koplietošanas koridorī/gaitenī</t>
  </si>
  <si>
    <t>Baibas Mitules ģimenes ārsta prakse (501.kab.)</t>
  </si>
  <si>
    <t>Maijas Latkovskas ģimenes ārsta praksē (502.kab.)</t>
  </si>
  <si>
    <t>Barbas Tuzikas ģimenes ārsta prakse (503.kab.)</t>
  </si>
  <si>
    <t>Dainas Lustikas ģimenes ārsta prakse (506.kab.)</t>
  </si>
  <si>
    <t>Kopējā tāme</t>
  </si>
  <si>
    <t>Telpu remontarbi 2, 4 un 5 stāvā</t>
  </si>
  <si>
    <t>Nr.</t>
  </si>
  <si>
    <t>Telpu remontarbi</t>
  </si>
  <si>
    <t>Cena, EUR (bez PVN)</t>
  </si>
  <si>
    <t>PVN, EUR</t>
  </si>
  <si>
    <t>Kopējā cena, EUR ar PVN</t>
  </si>
  <si>
    <t>Bruņinieku iela 8, Rīgā - reģistratūra + uzgaidāmā zona 2 stāvā</t>
  </si>
  <si>
    <t>Bruņinieku iela 8, Rīgā – 4. stāvs (gaiteņa (grīdas, griesti, sienas sanitāro mezglu atsvaidzināšana, kondicionieru izvietošana gaiteņos un praksēs, kā arī pieslēgumu un to kabelizācija un WC)</t>
  </si>
  <si>
    <t>Bruņinieku iela 8, Rīgā – 5. stāvs (grīdas, griesti, sienas sanitāro mezglu atsvaidzināšana, kondicionieru izvietošana gaitenī, kā arī pieslēgums un to kabelizācija)</t>
  </si>
  <si>
    <t>Transporta izdevumi</t>
  </si>
  <si>
    <t>Būvlaukuma uzturēšana</t>
  </si>
  <si>
    <t>Izkraušanas-iekraušanas darbi</t>
  </si>
  <si>
    <t>Būvgružu iekraušana un izvešana uz izgāstuvi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</si>
</sst>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\-??_);_(@_)"/>
    <numFmt numFmtId="165" formatCode="m&quot;ont&quot;h\ d&quot;, &quot;yyyy"/>
    <numFmt numFmtId="166" formatCode="_(* #,##0_);_(* \(#,##0\);_(* \-_);_(@_)"/>
    <numFmt numFmtId="167" formatCode="#.00"/>
    <numFmt numFmtId="168" formatCode="#."/>
    <numFmt numFmtId="169" formatCode="&quot;See Note  &quot;#"/>
    <numFmt numFmtId="170" formatCode="_(\$* #,##0_);_(\$* \(#,##0\);_(\$* \-_);_(@_)"/>
    <numFmt numFmtId="171" formatCode="_-* #,##0_-;\-* #,##0_-;_-* \-_-;_-@_-"/>
    <numFmt numFmtId="172" formatCode="_-* #,##0\$_-;\-* #,##0\$_-;_-* &quot;-$&quot;_-;_-@_-"/>
    <numFmt numFmtId="173" formatCode="_-* #,##0.00\$_-;\-* #,##0.00\$_-;_-* \-??\$_-;_-@_-"/>
    <numFmt numFmtId="174" formatCode="mm/dd/yyyy"/>
    <numFmt numFmtId="175" formatCode="#,##0.00\ [$€-1]"/>
  </numFmts>
  <fonts count="27">
    <font>
      <sz val="10"/>
      <name val="Arial"/>
      <charset val="204"/>
    </font>
    <font>
      <sz val="10"/>
      <name val="Arial"/>
      <charset val="204"/>
    </font>
    <font>
      <sz val="1"/>
      <color rgb="FF000000"/>
      <name val="Courier New"/>
      <family val="1"/>
      <charset val="186"/>
    </font>
    <font>
      <sz val="10"/>
      <name val="Baltica"/>
      <charset val="204"/>
    </font>
    <font>
      <b/>
      <sz val="1"/>
      <color rgb="FF000000"/>
      <name val="Courier New"/>
      <family val="1"/>
      <charset val="186"/>
    </font>
    <font>
      <b/>
      <sz val="18"/>
      <name val="ITCCenturyBookT"/>
      <charset val="204"/>
    </font>
    <font>
      <b/>
      <sz val="14"/>
      <name val="ITCCenturyBookT"/>
      <charset val="204"/>
    </font>
    <font>
      <sz val="14"/>
      <name val="ITCCenturyBookT"/>
      <charset val="204"/>
    </font>
    <font>
      <sz val="10"/>
      <name val="Arial"/>
      <family val="2"/>
      <charset val="186"/>
    </font>
    <font>
      <sz val="10"/>
      <name val="Arial Cyr"/>
      <charset val="204"/>
    </font>
    <font>
      <sz val="10"/>
      <name val="MS Sans Serif"/>
      <family val="2"/>
      <charset val="186"/>
    </font>
    <font>
      <sz val="10"/>
      <name val="Arial"/>
      <family val="2"/>
      <charset val="204"/>
    </font>
    <font>
      <sz val="10"/>
      <name val="Arial Narrow"/>
      <family val="2"/>
      <charset val="186"/>
    </font>
    <font>
      <sz val="9"/>
      <name val="TextBook"/>
      <charset val="204"/>
    </font>
    <font>
      <sz val="8"/>
      <name val="Arial"/>
      <charset val="204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i/>
      <sz val="10"/>
      <name val="Times New Roman"/>
      <family val="1"/>
      <charset val="1"/>
    </font>
    <font>
      <i/>
      <sz val="10"/>
      <name val="Times New Roman"/>
      <family val="1"/>
      <charset val="1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u/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99CCFF"/>
      </patternFill>
    </fill>
    <fill>
      <patternFill patternType="solid">
        <fgColor rgb="FFDFDFDF"/>
        <bgColor rgb="FFCCFFCC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164" fontId="1" fillId="0" borderId="0" applyBorder="0" applyProtection="0"/>
    <xf numFmtId="165" fontId="2" fillId="0" borderId="0">
      <protection locked="0"/>
    </xf>
    <xf numFmtId="166" fontId="1" fillId="0" borderId="0" applyBorder="0" applyProtection="0"/>
    <xf numFmtId="4" fontId="1" fillId="0" borderId="0" applyBorder="0" applyProtection="0"/>
    <xf numFmtId="0" fontId="3" fillId="0" borderId="0"/>
    <xf numFmtId="167" fontId="2" fillId="0" borderId="0">
      <protection locked="0"/>
    </xf>
    <xf numFmtId="168" fontId="4" fillId="0" borderId="0">
      <protection locked="0"/>
    </xf>
    <xf numFmtId="168" fontId="4" fillId="0" borderId="0">
      <protection locked="0"/>
    </xf>
    <xf numFmtId="0" fontId="5" fillId="2" borderId="0"/>
    <xf numFmtId="0" fontId="6" fillId="3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2" fillId="0" borderId="0"/>
    <xf numFmtId="9" fontId="11" fillId="0" borderId="0" applyBorder="0" applyProtection="0"/>
    <xf numFmtId="0" fontId="13" fillId="0" borderId="0"/>
    <xf numFmtId="0" fontId="1" fillId="0" borderId="0"/>
    <xf numFmtId="0" fontId="1" fillId="0" borderId="0"/>
    <xf numFmtId="0" fontId="1" fillId="0" borderId="0"/>
    <xf numFmtId="169" fontId="14" fillId="0" borderId="0">
      <alignment horizontal="left"/>
    </xf>
    <xf numFmtId="170" fontId="1" fillId="0" borderId="0" applyBorder="0" applyProtection="0"/>
    <xf numFmtId="171" fontId="1" fillId="0" borderId="0" applyBorder="0" applyProtection="0"/>
    <xf numFmtId="172" fontId="1" fillId="0" borderId="0" applyBorder="0" applyProtection="0"/>
    <xf numFmtId="173" fontId="1" fillId="0" borderId="0" applyBorder="0" applyProtection="0"/>
    <xf numFmtId="0" fontId="9" fillId="0" borderId="0"/>
  </cellStyleXfs>
  <cellXfs count="130">
    <xf numFmtId="0" fontId="0" fillId="0" borderId="0" xfId="0"/>
    <xf numFmtId="0" fontId="16" fillId="0" borderId="2" xfId="0" applyFont="1" applyBorder="1" applyAlignment="1">
      <alignment horizontal="right"/>
    </xf>
    <xf numFmtId="0" fontId="16" fillId="0" borderId="2" xfId="27" applyFont="1" applyBorder="1" applyAlignment="1" applyProtection="1">
      <alignment horizontal="center"/>
      <protection hidden="1"/>
    </xf>
    <xf numFmtId="0" fontId="16" fillId="4" borderId="2" xfId="0" applyFont="1" applyFill="1" applyBorder="1" applyAlignment="1">
      <alignment horizontal="center" vertical="center" textRotation="90" wrapText="1"/>
    </xf>
    <xf numFmtId="0" fontId="15" fillId="0" borderId="0" xfId="27" applyFont="1" applyProtection="1">
      <protection hidden="1"/>
    </xf>
    <xf numFmtId="0" fontId="15" fillId="0" borderId="0" xfId="27" applyFont="1" applyAlignment="1" applyProtection="1">
      <alignment horizontal="center"/>
      <protection hidden="1"/>
    </xf>
    <xf numFmtId="0" fontId="15" fillId="0" borderId="0" xfId="0" applyFont="1"/>
    <xf numFmtId="0" fontId="16" fillId="0" borderId="0" xfId="22" applyFont="1" applyProtection="1">
      <protection hidden="1"/>
    </xf>
    <xf numFmtId="0" fontId="15" fillId="0" borderId="0" xfId="22" applyFont="1" applyProtection="1">
      <protection hidden="1"/>
    </xf>
    <xf numFmtId="0" fontId="15" fillId="0" borderId="0" xfId="22" applyFont="1" applyAlignment="1" applyProtection="1">
      <alignment horizontal="right"/>
      <protection hidden="1"/>
    </xf>
    <xf numFmtId="0" fontId="17" fillId="0" borderId="0" xfId="22" applyFont="1" applyProtection="1">
      <protection hidden="1"/>
    </xf>
    <xf numFmtId="0" fontId="16" fillId="0" borderId="0" xfId="27" applyFont="1" applyProtection="1">
      <protection hidden="1"/>
    </xf>
    <xf numFmtId="0" fontId="15" fillId="0" borderId="0" xfId="27" applyFont="1" applyAlignment="1" applyProtection="1">
      <alignment horizontal="right"/>
      <protection hidden="1"/>
    </xf>
    <xf numFmtId="0" fontId="15" fillId="0" borderId="0" xfId="29" applyFont="1" applyAlignment="1" applyProtection="1">
      <alignment horizontal="right"/>
      <protection hidden="1"/>
    </xf>
    <xf numFmtId="2" fontId="15" fillId="4" borderId="0" xfId="13" applyNumberFormat="1" applyFont="1" applyFill="1" applyAlignment="1">
      <alignment vertical="top"/>
    </xf>
    <xf numFmtId="0" fontId="15" fillId="4" borderId="0" xfId="0" applyFont="1" applyFill="1" applyAlignment="1">
      <alignment horizontal="center" vertical="center"/>
    </xf>
    <xf numFmtId="2" fontId="15" fillId="4" borderId="0" xfId="0" applyNumberFormat="1" applyFont="1" applyFill="1" applyAlignment="1">
      <alignment horizontal="right"/>
    </xf>
    <xf numFmtId="4" fontId="19" fillId="4" borderId="1" xfId="0" applyNumberFormat="1" applyFont="1" applyFill="1" applyBorder="1" applyAlignment="1">
      <alignment horizontal="center"/>
    </xf>
    <xf numFmtId="0" fontId="20" fillId="4" borderId="0" xfId="0" applyFont="1" applyFill="1" applyAlignment="1">
      <alignment horizontal="left"/>
    </xf>
    <xf numFmtId="174" fontId="15" fillId="0" borderId="0" xfId="27" applyNumberFormat="1" applyFont="1" applyAlignment="1" applyProtection="1">
      <alignment horizontal="right"/>
      <protection hidden="1"/>
    </xf>
    <xf numFmtId="0" fontId="15" fillId="4" borderId="0" xfId="30" applyFont="1" applyFill="1" applyAlignment="1">
      <alignment horizontal="center"/>
    </xf>
    <xf numFmtId="0" fontId="21" fillId="4" borderId="2" xfId="0" applyFont="1" applyFill="1" applyBorder="1" applyAlignment="1">
      <alignment horizontal="center" vertical="center" textRotation="90" wrapText="1"/>
    </xf>
    <xf numFmtId="0" fontId="15" fillId="0" borderId="2" xfId="27" applyFont="1" applyBorder="1" applyAlignment="1" applyProtection="1">
      <alignment horizontal="center"/>
      <protection hidden="1"/>
    </xf>
    <xf numFmtId="175" fontId="15" fillId="0" borderId="2" xfId="27" applyNumberFormat="1" applyFont="1" applyBorder="1" applyAlignment="1" applyProtection="1">
      <alignment horizontal="center"/>
      <protection hidden="1"/>
    </xf>
    <xf numFmtId="0" fontId="15" fillId="0" borderId="2" xfId="27" applyFont="1" applyBorder="1" applyAlignment="1" applyProtection="1">
      <alignment horizontal="left"/>
      <protection hidden="1"/>
    </xf>
    <xf numFmtId="0" fontId="15" fillId="0" borderId="2" xfId="21" applyFont="1" applyBorder="1" applyAlignment="1" applyProtection="1">
      <alignment horizontal="center"/>
      <protection hidden="1"/>
    </xf>
    <xf numFmtId="0" fontId="15" fillId="0" borderId="0" xfId="21" applyFont="1" applyAlignment="1" applyProtection="1">
      <alignment horizontal="center"/>
      <protection hidden="1"/>
    </xf>
    <xf numFmtId="0" fontId="15" fillId="0" borderId="2" xfId="21" applyFont="1" applyBorder="1" applyAlignment="1" applyProtection="1">
      <alignment horizontal="left"/>
      <protection hidden="1"/>
    </xf>
    <xf numFmtId="2" fontId="15" fillId="0" borderId="2" xfId="21" applyNumberFormat="1" applyFont="1" applyBorder="1" applyAlignment="1" applyProtection="1">
      <alignment horizontal="right"/>
      <protection hidden="1"/>
    </xf>
    <xf numFmtId="0" fontId="16" fillId="4" borderId="2" xfId="0" applyFont="1" applyFill="1" applyBorder="1" applyAlignment="1">
      <alignment horizontal="center" vertical="center" textRotation="90"/>
    </xf>
    <xf numFmtId="0" fontId="15" fillId="0" borderId="2" xfId="34" applyFont="1" applyBorder="1" applyAlignment="1" applyProtection="1">
      <alignment horizontal="left"/>
      <protection hidden="1"/>
    </xf>
    <xf numFmtId="0" fontId="15" fillId="0" borderId="2" xfId="34" applyFont="1" applyBorder="1" applyAlignment="1" applyProtection="1">
      <alignment horizontal="center"/>
      <protection hidden="1"/>
    </xf>
    <xf numFmtId="2" fontId="15" fillId="0" borderId="2" xfId="34" applyNumberFormat="1" applyFont="1" applyBorder="1" applyProtection="1">
      <protection hidden="1"/>
    </xf>
    <xf numFmtId="0" fontId="15" fillId="0" borderId="0" xfId="17" applyFont="1"/>
    <xf numFmtId="0" fontId="16" fillId="0" borderId="2" xfId="21" applyFont="1" applyBorder="1" applyAlignment="1" applyProtection="1">
      <alignment horizontal="center"/>
      <protection hidden="1"/>
    </xf>
    <xf numFmtId="0" fontId="15" fillId="0" borderId="0" xfId="25" applyFont="1" applyProtection="1">
      <protection hidden="1"/>
    </xf>
    <xf numFmtId="0" fontId="15" fillId="0" borderId="2" xfId="34" applyFont="1" applyBorder="1" applyAlignment="1" applyProtection="1">
      <alignment horizontal="left" wrapText="1"/>
      <protection hidden="1"/>
    </xf>
    <xf numFmtId="0" fontId="15" fillId="0" borderId="0" xfId="26" applyFont="1"/>
    <xf numFmtId="0" fontId="15" fillId="0" borderId="2" xfId="34" applyFont="1" applyBorder="1" applyAlignment="1" applyProtection="1">
      <alignment horizontal="right"/>
      <protection hidden="1"/>
    </xf>
    <xf numFmtId="2" fontId="15" fillId="0" borderId="2" xfId="34" applyNumberFormat="1" applyFont="1" applyBorder="1" applyAlignment="1" applyProtection="1">
      <alignment horizontal="right"/>
      <protection hidden="1"/>
    </xf>
    <xf numFmtId="0" fontId="15" fillId="0" borderId="0" xfId="34" applyFont="1" applyProtection="1">
      <protection hidden="1"/>
    </xf>
    <xf numFmtId="0" fontId="15" fillId="0" borderId="0" xfId="34" applyFont="1" applyAlignment="1" applyProtection="1">
      <alignment horizontal="center"/>
      <protection hidden="1"/>
    </xf>
    <xf numFmtId="0" fontId="15" fillId="0" borderId="2" xfId="34" applyFont="1" applyBorder="1" applyAlignment="1" applyProtection="1">
      <alignment wrapText="1"/>
      <protection hidden="1"/>
    </xf>
    <xf numFmtId="0" fontId="16" fillId="0" borderId="0" xfId="23" applyFont="1"/>
    <xf numFmtId="0" fontId="16" fillId="0" borderId="0" xfId="23" applyFont="1" applyProtection="1">
      <protection hidden="1"/>
    </xf>
    <xf numFmtId="0" fontId="16" fillId="0" borderId="2" xfId="34" applyFont="1" applyBorder="1" applyAlignment="1" applyProtection="1">
      <alignment horizontal="center"/>
      <protection hidden="1"/>
    </xf>
    <xf numFmtId="0" fontId="24" fillId="0" borderId="2" xfId="34" applyFont="1" applyBorder="1" applyAlignment="1" applyProtection="1">
      <alignment horizontal="center"/>
      <protection hidden="1"/>
    </xf>
    <xf numFmtId="0" fontId="15" fillId="0" borderId="2" xfId="0" applyFont="1" applyBorder="1" applyAlignment="1">
      <alignment horizontal="left" wrapText="1"/>
    </xf>
    <xf numFmtId="0" fontId="15" fillId="0" borderId="2" xfId="0" applyFont="1" applyBorder="1" applyAlignment="1">
      <alignment horizontal="center"/>
    </xf>
    <xf numFmtId="2" fontId="15" fillId="0" borderId="2" xfId="0" applyNumberFormat="1" applyFont="1" applyBorder="1"/>
    <xf numFmtId="0" fontId="15" fillId="0" borderId="2" xfId="0" applyFont="1" applyBorder="1" applyAlignment="1">
      <alignment horizontal="right" wrapText="1"/>
    </xf>
    <xf numFmtId="0" fontId="15" fillId="4" borderId="0" xfId="24" applyFont="1" applyFill="1"/>
    <xf numFmtId="0" fontId="15" fillId="4" borderId="0" xfId="0" applyFont="1" applyFill="1" applyAlignment="1">
      <alignment horizontal="center"/>
    </xf>
    <xf numFmtId="0" fontId="15" fillId="0" borderId="2" xfId="24" applyFont="1" applyBorder="1" applyAlignment="1">
      <alignment horizontal="left"/>
    </xf>
    <xf numFmtId="0" fontId="15" fillId="0" borderId="2" xfId="24" applyFont="1" applyBorder="1" applyAlignment="1">
      <alignment horizontal="center"/>
    </xf>
    <xf numFmtId="0" fontId="15" fillId="4" borderId="2" xfId="25" applyFont="1" applyFill="1" applyBorder="1" applyAlignment="1" applyProtection="1">
      <alignment wrapText="1"/>
      <protection hidden="1"/>
    </xf>
    <xf numFmtId="0" fontId="15" fillId="4" borderId="2" xfId="25" applyFont="1" applyFill="1" applyBorder="1" applyAlignment="1" applyProtection="1">
      <alignment horizontal="center"/>
      <protection hidden="1"/>
    </xf>
    <xf numFmtId="2" fontId="15" fillId="0" borderId="2" xfId="25" applyNumberFormat="1" applyFont="1" applyBorder="1" applyAlignment="1" applyProtection="1">
      <alignment horizontal="right"/>
      <protection hidden="1"/>
    </xf>
    <xf numFmtId="0" fontId="15" fillId="0" borderId="2" xfId="25" applyFont="1" applyBorder="1" applyAlignment="1" applyProtection="1">
      <alignment horizontal="right" wrapText="1"/>
      <protection hidden="1"/>
    </xf>
    <xf numFmtId="0" fontId="15" fillId="0" borderId="2" xfId="25" applyFont="1" applyBorder="1" applyAlignment="1" applyProtection="1">
      <alignment horizontal="center"/>
      <protection hidden="1"/>
    </xf>
    <xf numFmtId="0" fontId="15" fillId="0" borderId="2" xfId="26" applyFont="1" applyBorder="1" applyAlignment="1" applyProtection="1">
      <alignment horizontal="right"/>
      <protection hidden="1"/>
    </xf>
    <xf numFmtId="0" fontId="15" fillId="0" borderId="2" xfId="26" applyFont="1" applyBorder="1" applyAlignment="1" applyProtection="1">
      <alignment horizontal="center"/>
      <protection hidden="1"/>
    </xf>
    <xf numFmtId="2" fontId="15" fillId="0" borderId="2" xfId="26" applyNumberFormat="1" applyFont="1" applyBorder="1" applyProtection="1">
      <protection hidden="1"/>
    </xf>
    <xf numFmtId="0" fontId="16" fillId="0" borderId="2" xfId="34" applyFont="1" applyBorder="1" applyAlignment="1" applyProtection="1">
      <alignment horizontal="center" wrapText="1"/>
      <protection hidden="1"/>
    </xf>
    <xf numFmtId="0" fontId="15" fillId="4" borderId="2" xfId="34" applyFont="1" applyFill="1" applyBorder="1" applyAlignment="1" applyProtection="1">
      <alignment horizontal="left"/>
      <protection hidden="1"/>
    </xf>
    <xf numFmtId="0" fontId="16" fillId="0" borderId="2" xfId="28" applyFont="1" applyBorder="1" applyAlignment="1" applyProtection="1">
      <alignment horizontal="left" wrapText="1"/>
      <protection hidden="1"/>
    </xf>
    <xf numFmtId="0" fontId="15" fillId="0" borderId="2" xfId="28" applyFont="1" applyBorder="1" applyAlignment="1" applyProtection="1">
      <alignment horizontal="center"/>
      <protection hidden="1"/>
    </xf>
    <xf numFmtId="2" fontId="15" fillId="0" borderId="2" xfId="28" applyNumberFormat="1" applyFont="1" applyBorder="1" applyProtection="1">
      <protection hidden="1"/>
    </xf>
    <xf numFmtId="0" fontId="16" fillId="0" borderId="2" xfId="27" applyFont="1" applyBorder="1" applyAlignment="1" applyProtection="1">
      <alignment horizontal="right"/>
      <protection hidden="1"/>
    </xf>
    <xf numFmtId="2" fontId="16" fillId="0" borderId="2" xfId="27" applyNumberFormat="1" applyFont="1" applyBorder="1" applyAlignment="1" applyProtection="1">
      <alignment horizontal="center"/>
      <protection hidden="1"/>
    </xf>
    <xf numFmtId="0" fontId="16" fillId="0" borderId="2" xfId="0" applyFont="1" applyBorder="1" applyAlignment="1">
      <alignment horizontal="left"/>
    </xf>
    <xf numFmtId="0" fontId="16" fillId="0" borderId="2" xfId="0" applyFont="1" applyBorder="1"/>
    <xf numFmtId="2" fontId="16" fillId="0" borderId="2" xfId="0" applyNumberFormat="1" applyFont="1" applyBorder="1" applyAlignment="1">
      <alignment horizontal="center"/>
    </xf>
    <xf numFmtId="2" fontId="16" fillId="0" borderId="2" xfId="0" applyNumberFormat="1" applyFont="1" applyBorder="1"/>
    <xf numFmtId="175" fontId="15" fillId="0" borderId="0" xfId="27" applyNumberFormat="1" applyFont="1" applyProtection="1">
      <protection hidden="1"/>
    </xf>
    <xf numFmtId="0" fontId="15" fillId="0" borderId="0" xfId="27" applyFont="1"/>
    <xf numFmtId="2" fontId="15" fillId="4" borderId="2" xfId="25" applyNumberFormat="1" applyFont="1" applyFill="1" applyBorder="1" applyProtection="1">
      <protection hidden="1"/>
    </xf>
    <xf numFmtId="2" fontId="15" fillId="4" borderId="2" xfId="27" applyNumberFormat="1" applyFont="1" applyFill="1" applyBorder="1" applyProtection="1">
      <protection hidden="1"/>
    </xf>
    <xf numFmtId="175" fontId="16" fillId="4" borderId="2" xfId="25" applyNumberFormat="1" applyFont="1" applyFill="1" applyBorder="1" applyProtection="1">
      <protection hidden="1"/>
    </xf>
    <xf numFmtId="2" fontId="15" fillId="0" borderId="3" xfId="21" applyNumberFormat="1" applyFont="1" applyBorder="1" applyAlignment="1" applyProtection="1">
      <alignment horizontal="right"/>
      <protection hidden="1"/>
    </xf>
    <xf numFmtId="2" fontId="15" fillId="0" borderId="2" xfId="27" applyNumberFormat="1" applyFont="1" applyBorder="1" applyAlignment="1" applyProtection="1">
      <alignment horizontal="right"/>
      <protection hidden="1"/>
    </xf>
    <xf numFmtId="2" fontId="15" fillId="0" borderId="4" xfId="21" applyNumberFormat="1" applyFont="1" applyBorder="1" applyAlignment="1" applyProtection="1">
      <alignment horizontal="right"/>
      <protection hidden="1"/>
    </xf>
    <xf numFmtId="2" fontId="15" fillId="0" borderId="2" xfId="21" applyNumberFormat="1" applyFont="1" applyBorder="1" applyProtection="1">
      <protection hidden="1"/>
    </xf>
    <xf numFmtId="175" fontId="16" fillId="0" borderId="2" xfId="27" applyNumberFormat="1" applyFont="1" applyBorder="1" applyProtection="1">
      <protection hidden="1"/>
    </xf>
    <xf numFmtId="0" fontId="16" fillId="0" borderId="2" xfId="23" applyFont="1" applyBorder="1" applyProtection="1">
      <protection hidden="1"/>
    </xf>
    <xf numFmtId="0" fontId="15" fillId="0" borderId="2" xfId="0" applyFont="1" applyBorder="1"/>
    <xf numFmtId="2" fontId="15" fillId="0" borderId="2" xfId="27" applyNumberFormat="1" applyFont="1" applyBorder="1" applyProtection="1">
      <protection hidden="1"/>
    </xf>
    <xf numFmtId="0" fontId="15" fillId="0" borderId="2" xfId="34" applyFont="1" applyBorder="1" applyProtection="1">
      <protection hidden="1"/>
    </xf>
    <xf numFmtId="0" fontId="15" fillId="0" borderId="2" xfId="17" applyFont="1" applyBorder="1"/>
    <xf numFmtId="175" fontId="16" fillId="0" borderId="2" xfId="34" applyNumberFormat="1" applyFont="1" applyBorder="1" applyProtection="1">
      <protection hidden="1"/>
    </xf>
    <xf numFmtId="0" fontId="15" fillId="0" borderId="2" xfId="25" applyFont="1" applyBorder="1" applyProtection="1">
      <protection hidden="1"/>
    </xf>
    <xf numFmtId="0" fontId="15" fillId="0" borderId="2" xfId="26" applyFont="1" applyBorder="1"/>
    <xf numFmtId="0" fontId="15" fillId="4" borderId="2" xfId="24" applyFont="1" applyFill="1" applyBorder="1"/>
    <xf numFmtId="0" fontId="16" fillId="0" borderId="2" xfId="23" applyFont="1" applyBorder="1"/>
    <xf numFmtId="2" fontId="15" fillId="0" borderId="2" xfId="0" applyNumberFormat="1" applyFont="1" applyBorder="1" applyProtection="1">
      <protection hidden="1"/>
    </xf>
    <xf numFmtId="175" fontId="16" fillId="0" borderId="2" xfId="0" applyNumberFormat="1" applyFont="1" applyBorder="1" applyProtection="1">
      <protection hidden="1"/>
    </xf>
    <xf numFmtId="175" fontId="16" fillId="0" borderId="2" xfId="0" applyNumberFormat="1" applyFont="1" applyBorder="1"/>
    <xf numFmtId="2" fontId="15" fillId="0" borderId="5" xfId="0" applyNumberFormat="1" applyFont="1" applyBorder="1"/>
    <xf numFmtId="2" fontId="15" fillId="0" borderId="3" xfId="0" applyNumberFormat="1" applyFont="1" applyBorder="1"/>
    <xf numFmtId="2" fontId="15" fillId="0" borderId="4" xfId="0" applyNumberFormat="1" applyFont="1" applyBorder="1"/>
    <xf numFmtId="2" fontId="15" fillId="0" borderId="6" xfId="0" applyNumberFormat="1" applyFont="1" applyBorder="1"/>
    <xf numFmtId="0" fontId="15" fillId="4" borderId="2" xfId="0" applyFont="1" applyFill="1" applyBorder="1" applyAlignment="1">
      <alignment horizontal="center"/>
    </xf>
    <xf numFmtId="175" fontId="16" fillId="4" borderId="2" xfId="27" applyNumberFormat="1" applyFont="1" applyFill="1" applyBorder="1" applyProtection="1">
      <protection hidden="1"/>
    </xf>
    <xf numFmtId="2" fontId="15" fillId="0" borderId="2" xfId="25" applyNumberFormat="1" applyFont="1" applyBorder="1" applyProtection="1">
      <protection hidden="1"/>
    </xf>
    <xf numFmtId="175" fontId="16" fillId="0" borderId="2" xfId="25" applyNumberFormat="1" applyFont="1" applyBorder="1" applyProtection="1">
      <protection hidden="1"/>
    </xf>
    <xf numFmtId="175" fontId="16" fillId="0" borderId="2" xfId="26" applyNumberFormat="1" applyFont="1" applyBorder="1" applyProtection="1">
      <protection hidden="1"/>
    </xf>
    <xf numFmtId="0" fontId="15" fillId="0" borderId="2" xfId="26" applyFont="1" applyBorder="1" applyProtection="1">
      <protection hidden="1"/>
    </xf>
    <xf numFmtId="0" fontId="15" fillId="0" borderId="2" xfId="28" applyFont="1" applyBorder="1" applyAlignment="1" applyProtection="1">
      <alignment horizontal="left" wrapText="1"/>
      <protection hidden="1"/>
    </xf>
    <xf numFmtId="2" fontId="15" fillId="0" borderId="2" xfId="24" applyNumberFormat="1" applyFont="1" applyBorder="1" applyProtection="1">
      <protection hidden="1"/>
    </xf>
    <xf numFmtId="2" fontId="15" fillId="0" borderId="3" xfId="34" applyNumberFormat="1" applyFont="1" applyBorder="1" applyProtection="1">
      <protection hidden="1"/>
    </xf>
    <xf numFmtId="2" fontId="16" fillId="0" borderId="2" xfId="27" applyNumberFormat="1" applyFont="1" applyBorder="1" applyProtection="1">
      <protection hidden="1"/>
    </xf>
    <xf numFmtId="2" fontId="16" fillId="0" borderId="3" xfId="27" applyNumberFormat="1" applyFont="1" applyBorder="1" applyProtection="1">
      <protection hidden="1"/>
    </xf>
    <xf numFmtId="0" fontId="15" fillId="0" borderId="2" xfId="24" applyFont="1" applyBorder="1" applyProtection="1">
      <protection hidden="1"/>
    </xf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0" fontId="25" fillId="0" borderId="7" xfId="0" applyFont="1" applyBorder="1"/>
    <xf numFmtId="0" fontId="25" fillId="0" borderId="8" xfId="0" applyFont="1" applyBorder="1" applyAlignment="1">
      <alignment wrapText="1"/>
    </xf>
    <xf numFmtId="0" fontId="26" fillId="0" borderId="7" xfId="0" applyFont="1" applyBorder="1" applyAlignment="1">
      <alignment horizontal="center"/>
    </xf>
    <xf numFmtId="0" fontId="25" fillId="0" borderId="8" xfId="0" applyFont="1" applyBorder="1"/>
    <xf numFmtId="0" fontId="26" fillId="0" borderId="8" xfId="0" applyFont="1" applyBorder="1" applyAlignment="1">
      <alignment horizontal="center"/>
    </xf>
    <xf numFmtId="0" fontId="25" fillId="0" borderId="2" xfId="0" applyFont="1" applyBorder="1" applyAlignment="1">
      <alignment horizontal="justify" wrapText="1"/>
    </xf>
    <xf numFmtId="0" fontId="16" fillId="0" borderId="2" xfId="27" applyFont="1" applyBorder="1" applyAlignment="1" applyProtection="1">
      <alignment horizontal="center"/>
      <protection hidden="1"/>
    </xf>
    <xf numFmtId="0" fontId="16" fillId="0" borderId="2" xfId="0" applyFont="1" applyBorder="1" applyAlignment="1">
      <alignment horizontal="right"/>
    </xf>
    <xf numFmtId="0" fontId="16" fillId="0" borderId="0" xfId="27" applyFont="1" applyAlignment="1" applyProtection="1">
      <alignment horizontal="center" vertical="center"/>
      <protection hidden="1"/>
    </xf>
    <xf numFmtId="0" fontId="15" fillId="0" borderId="0" xfId="27" applyFont="1" applyAlignment="1" applyProtection="1">
      <alignment horizontal="center" vertical="center"/>
      <protection hidden="1"/>
    </xf>
    <xf numFmtId="0" fontId="16" fillId="4" borderId="2" xfId="0" applyFont="1" applyFill="1" applyBorder="1" applyAlignment="1">
      <alignment horizontal="center" vertical="center" textRotation="90" wrapText="1"/>
    </xf>
    <xf numFmtId="0" fontId="16" fillId="0" borderId="2" xfId="27" applyFont="1" applyBorder="1" applyAlignment="1" applyProtection="1">
      <alignment horizontal="center" vertical="center"/>
      <protection hidden="1"/>
    </xf>
    <xf numFmtId="0" fontId="16" fillId="4" borderId="2" xfId="0" applyFont="1" applyFill="1" applyBorder="1" applyAlignment="1">
      <alignment horizontal="center" vertical="center"/>
    </xf>
    <xf numFmtId="0" fontId="15" fillId="0" borderId="0" xfId="27" applyFont="1" applyAlignment="1" applyProtection="1">
      <alignment wrapText="1"/>
      <protection hidden="1"/>
    </xf>
    <xf numFmtId="0" fontId="23" fillId="0" borderId="0" xfId="27" applyFont="1" applyAlignment="1" applyProtection="1">
      <alignment horizontal="center" vertical="center"/>
      <protection hidden="1"/>
    </xf>
  </cellXfs>
  <cellStyles count="42">
    <cellStyle name="Äåķåęķūé [0]_laroux" xfId="39" xr:uid="{00000000-0005-0000-0000-00002C000000}"/>
    <cellStyle name="Äåķåęķūé_laroux" xfId="40" xr:uid="{00000000-0005-0000-0000-00002D000000}"/>
    <cellStyle name="Comma 2" xfId="1" xr:uid="{00000000-0005-0000-0000-000006000000}"/>
    <cellStyle name="Date" xfId="2" xr:uid="{00000000-0005-0000-0000-000007000000}"/>
    <cellStyle name="Dezimal [0]_Nossner_Brücke" xfId="3" xr:uid="{00000000-0005-0000-0000-000008000000}"/>
    <cellStyle name="Dezimal_en_Master" xfId="4" xr:uid="{00000000-0005-0000-0000-000009000000}"/>
    <cellStyle name="Divider" xfId="5" xr:uid="{00000000-0005-0000-0000-00000A000000}"/>
    <cellStyle name="Fixed" xfId="6" xr:uid="{00000000-0005-0000-0000-00000B000000}"/>
    <cellStyle name="Heading 1 1" xfId="7" xr:uid="{00000000-0005-0000-0000-00000C000000}"/>
    <cellStyle name="Heading2" xfId="8" xr:uid="{00000000-0005-0000-0000-00000D000000}"/>
    <cellStyle name="Headline I" xfId="9" xr:uid="{00000000-0005-0000-0000-00000E000000}"/>
    <cellStyle name="Headline II" xfId="10" xr:uid="{00000000-0005-0000-0000-00000F000000}"/>
    <cellStyle name="Headline III" xfId="11" xr:uid="{00000000-0005-0000-0000-000010000000}"/>
    <cellStyle name="Īįū÷ķūé_laroux" xfId="41" xr:uid="{00000000-0005-0000-0000-00002E000000}"/>
    <cellStyle name="Normaali_light-98_gun" xfId="12" xr:uid="{00000000-0005-0000-0000-000011000000}"/>
    <cellStyle name="Normal 11" xfId="13" xr:uid="{00000000-0005-0000-0000-000012000000}"/>
    <cellStyle name="Normal 2" xfId="14" xr:uid="{00000000-0005-0000-0000-000013000000}"/>
    <cellStyle name="Normal 2 2" xfId="15" xr:uid="{00000000-0005-0000-0000-000014000000}"/>
    <cellStyle name="Normal 3" xfId="16" xr:uid="{00000000-0005-0000-0000-000015000000}"/>
    <cellStyle name="Normal 4" xfId="17" xr:uid="{00000000-0005-0000-0000-000016000000}"/>
    <cellStyle name="Normal 5" xfId="18" xr:uid="{00000000-0005-0000-0000-000017000000}"/>
    <cellStyle name="Normal 6" xfId="19" xr:uid="{00000000-0005-0000-0000-000018000000}"/>
    <cellStyle name="Normal 7" xfId="20" xr:uid="{00000000-0005-0000-0000-000019000000}"/>
    <cellStyle name="Normal_EGLAINES 180 000 Ligums" xfId="21" xr:uid="{00000000-0005-0000-0000-00001A000000}"/>
    <cellStyle name="Normal_Jomas_nordLB santehnika_10.05.2006" xfId="22" xr:uid="{00000000-0005-0000-0000-00001B000000}"/>
    <cellStyle name="Normal_Jomas_sadzīves kanalizācija K-1 un kondensātsistēmas_18.10.2005" xfId="23" xr:uid="{00000000-0005-0000-0000-00001C000000}"/>
    <cellStyle name="Normal_Kvadrats 4korp" xfId="24" xr:uid="{00000000-0005-0000-0000-00001D000000}"/>
    <cellStyle name="Normal_Meteoru 8" xfId="25" xr:uid="{00000000-0005-0000-0000-00001E000000}"/>
    <cellStyle name="Normal_Parsegums" xfId="26" xr:uid="{00000000-0005-0000-0000-00001F000000}"/>
    <cellStyle name="Normal_Sabl" xfId="27" xr:uid="{00000000-0005-0000-0000-000020000000}"/>
    <cellStyle name="Normal_Sheet1" xfId="28" xr:uid="{00000000-0005-0000-0000-000021000000}"/>
    <cellStyle name="Normal_Zusu El" xfId="29" xr:uid="{00000000-0005-0000-0000-000022000000}"/>
    <cellStyle name="Parastais 5" xfId="30" xr:uid="{00000000-0005-0000-0000-000023000000}"/>
    <cellStyle name="Parasts" xfId="0" builtinId="0"/>
    <cellStyle name="Percent 2" xfId="31" xr:uid="{00000000-0005-0000-0000-000024000000}"/>
    <cellStyle name="Position" xfId="32" xr:uid="{00000000-0005-0000-0000-000025000000}"/>
    <cellStyle name="Standard_cm_Master" xfId="33" xr:uid="{00000000-0005-0000-0000-000026000000}"/>
    <cellStyle name="Style 1" xfId="34" xr:uid="{00000000-0005-0000-0000-000027000000}"/>
    <cellStyle name="Style 2" xfId="35" xr:uid="{00000000-0005-0000-0000-000028000000}"/>
    <cellStyle name="Unit" xfId="36" xr:uid="{00000000-0005-0000-0000-000029000000}"/>
    <cellStyle name="Währung [0]_Nossner_Brücke" xfId="37" xr:uid="{00000000-0005-0000-0000-00002A000000}"/>
    <cellStyle name="Währung_en_Master" xfId="38" xr:uid="{00000000-0005-0000-0000-00002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50"/>
  <sheetViews>
    <sheetView zoomScaleNormal="100" workbookViewId="0">
      <selection activeCell="K33" sqref="K33"/>
    </sheetView>
  </sheetViews>
  <sheetFormatPr defaultColWidth="9.140625" defaultRowHeight="12.75"/>
  <cols>
    <col min="1" max="1" width="5.140625" style="4" customWidth="1"/>
    <col min="2" max="2" width="49.42578125" style="4" customWidth="1"/>
    <col min="3" max="3" width="7.5703125" style="5" customWidth="1"/>
    <col min="4" max="4" width="7.5703125" style="4" customWidth="1"/>
    <col min="5" max="5" width="8.7109375" style="4" customWidth="1"/>
    <col min="6" max="6" width="9.5703125" style="4" customWidth="1"/>
    <col min="7" max="7" width="8.140625" style="4" customWidth="1"/>
    <col min="8" max="8" width="9.85546875" style="4" customWidth="1"/>
    <col min="9" max="10" width="9.7109375" style="4" customWidth="1"/>
    <col min="11" max="11" width="14.140625" style="4" customWidth="1"/>
    <col min="12" max="12" width="9.140625" style="4"/>
    <col min="13" max="13" width="9.7109375" style="4" customWidth="1"/>
    <col min="14" max="257" width="9.140625" style="4"/>
    <col min="258" max="16384" width="9.140625" style="6"/>
  </cols>
  <sheetData>
    <row r="1" spans="1:257" s="8" customFormat="1">
      <c r="A1" s="7" t="s">
        <v>0</v>
      </c>
      <c r="F1" s="9"/>
      <c r="H1" s="9"/>
    </row>
    <row r="2" spans="1:257" s="8" customFormat="1">
      <c r="A2" s="7" t="s">
        <v>1</v>
      </c>
      <c r="F2" s="9"/>
      <c r="H2" s="9"/>
    </row>
    <row r="3" spans="1:257" s="8" customFormat="1">
      <c r="A3" s="10" t="s">
        <v>2</v>
      </c>
      <c r="F3" s="9"/>
      <c r="H3" s="9"/>
    </row>
    <row r="4" spans="1:257" ht="13.5">
      <c r="A4" s="11" t="s">
        <v>3</v>
      </c>
      <c r="F4" s="12"/>
      <c r="H4" s="13"/>
      <c r="K4" s="14"/>
      <c r="L4" s="15"/>
      <c r="M4" s="16" t="s">
        <v>4</v>
      </c>
      <c r="N4" s="17"/>
      <c r="O4" s="18" t="s">
        <v>5</v>
      </c>
    </row>
    <row r="5" spans="1:257">
      <c r="H5" s="19"/>
      <c r="K5" s="20"/>
      <c r="L5" s="20" t="s">
        <v>6</v>
      </c>
      <c r="M5" s="20"/>
      <c r="N5" s="20" t="s">
        <v>7</v>
      </c>
      <c r="O5" s="20"/>
    </row>
    <row r="6" spans="1:257">
      <c r="A6" s="123" t="s">
        <v>8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</row>
    <row r="7" spans="1:257">
      <c r="A7" s="124" t="s">
        <v>9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</row>
    <row r="9" spans="1:257" s="5" customFormat="1" ht="20.100000000000001" customHeight="1">
      <c r="A9" s="125" t="s">
        <v>10</v>
      </c>
      <c r="B9" s="126" t="s">
        <v>11</v>
      </c>
      <c r="C9" s="125" t="s">
        <v>12</v>
      </c>
      <c r="D9" s="125" t="s">
        <v>13</v>
      </c>
      <c r="E9" s="127" t="s">
        <v>14</v>
      </c>
      <c r="F9" s="127"/>
      <c r="G9" s="127"/>
      <c r="H9" s="127"/>
      <c r="I9" s="127"/>
      <c r="J9" s="127"/>
      <c r="K9" s="127" t="s">
        <v>15</v>
      </c>
      <c r="L9" s="127"/>
      <c r="M9" s="127"/>
      <c r="N9" s="127"/>
      <c r="O9" s="127"/>
    </row>
    <row r="10" spans="1:257" s="5" customFormat="1" ht="71.650000000000006" customHeight="1">
      <c r="A10" s="125"/>
      <c r="B10" s="126"/>
      <c r="C10" s="125"/>
      <c r="D10" s="125"/>
      <c r="E10" s="21" t="s">
        <v>16</v>
      </c>
      <c r="F10" s="21" t="s">
        <v>17</v>
      </c>
      <c r="G10" s="3" t="s">
        <v>18</v>
      </c>
      <c r="H10" s="3" t="s">
        <v>19</v>
      </c>
      <c r="I10" s="3" t="s">
        <v>20</v>
      </c>
      <c r="J10" s="3" t="s">
        <v>21</v>
      </c>
      <c r="K10" s="21" t="s">
        <v>22</v>
      </c>
      <c r="L10" s="3" t="s">
        <v>18</v>
      </c>
      <c r="M10" s="3" t="s">
        <v>23</v>
      </c>
      <c r="N10" s="3" t="s">
        <v>20</v>
      </c>
      <c r="O10" s="3" t="s">
        <v>24</v>
      </c>
    </row>
    <row r="11" spans="1:257" s="5" customFormat="1">
      <c r="A11" s="121" t="s">
        <v>25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</row>
    <row r="12" spans="1:257" s="5" customFormat="1">
      <c r="A12" s="2"/>
      <c r="B12" s="2" t="s">
        <v>26</v>
      </c>
      <c r="C12" s="22"/>
      <c r="D12" s="22"/>
      <c r="E12" s="22"/>
      <c r="F12" s="22"/>
      <c r="G12" s="22"/>
      <c r="H12" s="22"/>
      <c r="I12" s="22"/>
      <c r="J12" s="22"/>
      <c r="K12" s="23"/>
      <c r="L12" s="22"/>
      <c r="M12" s="22"/>
      <c r="N12" s="22"/>
      <c r="O12" s="22"/>
    </row>
    <row r="13" spans="1:257" s="26" customFormat="1">
      <c r="A13" s="2"/>
      <c r="B13" s="24" t="s">
        <v>27</v>
      </c>
      <c r="C13" s="25" t="s">
        <v>28</v>
      </c>
      <c r="D13" s="22">
        <v>300</v>
      </c>
      <c r="E13" s="22"/>
      <c r="F13" s="22"/>
      <c r="G13" s="22"/>
      <c r="H13" s="22"/>
      <c r="I13" s="22"/>
      <c r="J13" s="22"/>
      <c r="K13" s="23"/>
      <c r="L13" s="22"/>
      <c r="M13" s="22"/>
      <c r="N13" s="22"/>
      <c r="O13" s="22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</row>
    <row r="14" spans="1:257">
      <c r="A14" s="2"/>
      <c r="B14" s="27" t="s">
        <v>29</v>
      </c>
      <c r="C14" s="25" t="s">
        <v>28</v>
      </c>
      <c r="D14" s="28">
        <v>116</v>
      </c>
      <c r="E14" s="22"/>
      <c r="F14" s="29"/>
      <c r="G14" s="22"/>
      <c r="H14" s="22"/>
      <c r="I14" s="22"/>
      <c r="J14" s="22"/>
      <c r="K14" s="23"/>
      <c r="L14" s="22"/>
      <c r="M14" s="22"/>
      <c r="N14" s="22"/>
      <c r="O14" s="22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</row>
    <row r="15" spans="1:257" s="5" customFormat="1">
      <c r="A15" s="2"/>
      <c r="B15" s="30" t="s">
        <v>30</v>
      </c>
      <c r="C15" s="31" t="s">
        <v>31</v>
      </c>
      <c r="D15" s="32">
        <v>1</v>
      </c>
      <c r="E15" s="22"/>
      <c r="F15" s="29"/>
      <c r="G15" s="22"/>
      <c r="H15" s="22"/>
      <c r="I15" s="22"/>
      <c r="J15" s="22"/>
      <c r="K15" s="23"/>
      <c r="L15" s="22"/>
      <c r="M15" s="22"/>
      <c r="N15" s="22"/>
      <c r="O15" s="22"/>
    </row>
    <row r="16" spans="1:257" s="33" customFormat="1">
      <c r="A16" s="2"/>
      <c r="B16" s="27" t="s">
        <v>32</v>
      </c>
      <c r="C16" s="25" t="s">
        <v>28</v>
      </c>
      <c r="D16" s="28">
        <v>116</v>
      </c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</row>
    <row r="17" spans="1:257" s="35" customFormat="1">
      <c r="A17" s="2"/>
      <c r="B17" s="34" t="s">
        <v>33</v>
      </c>
      <c r="C17" s="25"/>
      <c r="D17" s="28"/>
      <c r="E17" s="22"/>
      <c r="F17" s="22"/>
      <c r="G17" s="22"/>
      <c r="H17" s="22"/>
      <c r="I17" s="22"/>
      <c r="J17" s="22"/>
      <c r="K17" s="23"/>
      <c r="L17" s="22"/>
      <c r="M17" s="22"/>
      <c r="N17" s="22"/>
      <c r="O17" s="22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</row>
    <row r="18" spans="1:257" s="37" customFormat="1" ht="25.5">
      <c r="A18" s="2"/>
      <c r="B18" s="36" t="s">
        <v>34</v>
      </c>
      <c r="C18" s="31" t="s">
        <v>28</v>
      </c>
      <c r="D18" s="32">
        <v>360</v>
      </c>
      <c r="E18" s="22"/>
      <c r="F18" s="22"/>
      <c r="G18" s="22"/>
      <c r="H18" s="22"/>
      <c r="I18" s="22"/>
      <c r="J18" s="22"/>
      <c r="K18" s="23"/>
      <c r="L18" s="22"/>
      <c r="M18" s="22"/>
      <c r="N18" s="22"/>
      <c r="O18" s="22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</row>
    <row r="19" spans="1:257" s="40" customFormat="1">
      <c r="A19" s="2"/>
      <c r="B19" s="38" t="s">
        <v>35</v>
      </c>
      <c r="C19" s="31">
        <v>17</v>
      </c>
      <c r="D19" s="39">
        <f>D18*0.7</f>
        <v>251.99999999999997</v>
      </c>
      <c r="E19" s="22"/>
      <c r="F19" s="22"/>
      <c r="G19" s="22"/>
      <c r="H19" s="22"/>
      <c r="I19" s="22"/>
      <c r="J19" s="22"/>
      <c r="K19" s="23"/>
      <c r="L19" s="22"/>
      <c r="M19" s="22"/>
      <c r="N19" s="22"/>
      <c r="O19" s="22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</row>
    <row r="20" spans="1:257" s="41" customFormat="1">
      <c r="A20" s="2"/>
      <c r="B20" s="38" t="s">
        <v>36</v>
      </c>
      <c r="C20" s="31">
        <v>18</v>
      </c>
      <c r="D20" s="32">
        <v>190</v>
      </c>
      <c r="E20" s="22"/>
      <c r="F20" s="22"/>
      <c r="G20" s="22"/>
      <c r="H20" s="22"/>
      <c r="I20" s="22"/>
      <c r="J20" s="22"/>
      <c r="K20" s="23"/>
      <c r="L20" s="22"/>
      <c r="M20" s="22"/>
      <c r="N20" s="22"/>
      <c r="O20" s="22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</row>
    <row r="21" spans="1:257" s="40" customFormat="1">
      <c r="A21" s="2"/>
      <c r="B21" s="38" t="s">
        <v>37</v>
      </c>
      <c r="C21" s="31">
        <v>19</v>
      </c>
      <c r="D21" s="32">
        <v>270</v>
      </c>
      <c r="E21" s="22"/>
      <c r="F21" s="22"/>
      <c r="G21" s="22"/>
      <c r="H21" s="22"/>
      <c r="I21" s="22"/>
      <c r="J21" s="22"/>
      <c r="K21" s="23"/>
      <c r="L21" s="22"/>
      <c r="M21" s="22"/>
      <c r="N21" s="22"/>
      <c r="O21" s="22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</row>
    <row r="22" spans="1:257" s="40" customFormat="1">
      <c r="A22" s="2"/>
      <c r="B22" s="42" t="s">
        <v>38</v>
      </c>
      <c r="C22" s="31" t="s">
        <v>28</v>
      </c>
      <c r="D22" s="32">
        <v>360</v>
      </c>
      <c r="E22" s="22"/>
      <c r="F22" s="22"/>
      <c r="G22" s="22"/>
      <c r="H22" s="22"/>
      <c r="I22" s="22"/>
      <c r="J22" s="22"/>
      <c r="K22" s="23"/>
      <c r="L22" s="22"/>
      <c r="M22" s="22"/>
      <c r="N22" s="22"/>
      <c r="O22" s="22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</row>
    <row r="23" spans="1:257" s="43" customFormat="1">
      <c r="A23" s="2"/>
      <c r="B23" s="38" t="s">
        <v>39</v>
      </c>
      <c r="C23" s="31" t="s">
        <v>40</v>
      </c>
      <c r="D23" s="39">
        <f>0.15*D22</f>
        <v>54</v>
      </c>
      <c r="E23" s="22"/>
      <c r="F23" s="22"/>
      <c r="G23" s="22"/>
      <c r="H23" s="22"/>
      <c r="I23" s="22"/>
      <c r="J23" s="22"/>
      <c r="K23" s="23"/>
      <c r="L23" s="22"/>
      <c r="M23" s="22"/>
      <c r="N23" s="22"/>
      <c r="O23" s="22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</row>
    <row r="24" spans="1:257" s="44" customFormat="1">
      <c r="A24" s="2"/>
      <c r="B24" s="38" t="s">
        <v>41</v>
      </c>
      <c r="C24" s="31" t="s">
        <v>40</v>
      </c>
      <c r="D24" s="32">
        <f>D22*0.33</f>
        <v>118.80000000000001</v>
      </c>
      <c r="E24" s="22"/>
      <c r="F24" s="22"/>
      <c r="G24" s="22"/>
      <c r="H24" s="22"/>
      <c r="I24" s="22"/>
      <c r="J24" s="22"/>
      <c r="K24" s="23"/>
      <c r="L24" s="22"/>
      <c r="M24" s="22"/>
      <c r="N24" s="22"/>
      <c r="O24" s="22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</row>
    <row r="25" spans="1:257" s="44" customFormat="1">
      <c r="A25" s="2"/>
      <c r="B25" s="45" t="s">
        <v>42</v>
      </c>
      <c r="C25" s="31"/>
      <c r="D25" s="32"/>
      <c r="E25" s="22"/>
      <c r="F25" s="22"/>
      <c r="G25" s="22"/>
      <c r="H25" s="22"/>
      <c r="I25" s="22"/>
      <c r="J25" s="22"/>
      <c r="K25" s="23"/>
      <c r="L25" s="22"/>
      <c r="M25" s="22"/>
      <c r="N25" s="22"/>
      <c r="O25" s="22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</row>
    <row r="26" spans="1:257" s="44" customFormat="1">
      <c r="A26" s="2"/>
      <c r="B26" s="30" t="s">
        <v>43</v>
      </c>
      <c r="C26" s="31" t="s">
        <v>28</v>
      </c>
      <c r="D26" s="32">
        <v>110</v>
      </c>
      <c r="E26" s="22"/>
      <c r="F26" s="22"/>
      <c r="G26" s="22"/>
      <c r="H26" s="22"/>
      <c r="I26" s="22"/>
      <c r="J26" s="22"/>
      <c r="K26" s="23"/>
      <c r="L26" s="22"/>
      <c r="M26" s="22"/>
      <c r="N26" s="22"/>
      <c r="O26" s="22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</row>
    <row r="27" spans="1:257" s="44" customFormat="1">
      <c r="A27" s="2"/>
      <c r="B27" s="46" t="s">
        <v>44</v>
      </c>
      <c r="C27" s="31"/>
      <c r="D27" s="32"/>
      <c r="E27" s="22"/>
      <c r="F27" s="22"/>
      <c r="G27" s="22"/>
      <c r="H27" s="22"/>
      <c r="I27" s="22"/>
      <c r="J27" s="22"/>
      <c r="K27" s="23"/>
      <c r="L27" s="22"/>
      <c r="M27" s="22"/>
      <c r="N27" s="22"/>
      <c r="O27" s="22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</row>
    <row r="28" spans="1:257" s="44" customFormat="1">
      <c r="A28" s="2"/>
      <c r="B28" s="47" t="s">
        <v>45</v>
      </c>
      <c r="C28" s="48" t="s">
        <v>28</v>
      </c>
      <c r="D28" s="49">
        <v>110</v>
      </c>
      <c r="E28" s="22"/>
      <c r="F28" s="22"/>
      <c r="G28" s="22"/>
      <c r="H28" s="22"/>
      <c r="I28" s="22"/>
      <c r="J28" s="22"/>
      <c r="K28" s="23"/>
      <c r="L28" s="22"/>
      <c r="M28" s="22"/>
      <c r="N28" s="22"/>
      <c r="O28" s="22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</row>
    <row r="29" spans="1:257" s="44" customFormat="1">
      <c r="A29" s="2"/>
      <c r="B29" s="50" t="s">
        <v>39</v>
      </c>
      <c r="C29" s="48" t="s">
        <v>28</v>
      </c>
      <c r="D29" s="49">
        <f>D28</f>
        <v>110</v>
      </c>
      <c r="E29" s="22"/>
      <c r="F29" s="22"/>
      <c r="G29" s="22"/>
      <c r="H29" s="22"/>
      <c r="I29" s="22"/>
      <c r="J29" s="22"/>
      <c r="K29" s="23"/>
      <c r="L29" s="22"/>
      <c r="M29" s="22"/>
      <c r="N29" s="22"/>
      <c r="O29" s="22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</row>
    <row r="30" spans="1:257" s="51" customFormat="1">
      <c r="A30" s="2"/>
      <c r="B30" s="50" t="s">
        <v>46</v>
      </c>
      <c r="C30" s="48" t="s">
        <v>28</v>
      </c>
      <c r="D30" s="49">
        <f>D28</f>
        <v>110</v>
      </c>
      <c r="E30" s="22"/>
      <c r="F30" s="22"/>
      <c r="G30" s="22"/>
      <c r="H30" s="22"/>
      <c r="I30" s="22"/>
      <c r="J30" s="22"/>
      <c r="K30" s="23"/>
      <c r="L30" s="22"/>
      <c r="M30" s="22"/>
      <c r="N30" s="22"/>
      <c r="O30" s="22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</row>
    <row r="31" spans="1:257" s="52" customFormat="1">
      <c r="A31" s="2"/>
      <c r="B31" s="47" t="s">
        <v>47</v>
      </c>
      <c r="C31" s="48" t="s">
        <v>28</v>
      </c>
      <c r="D31" s="49">
        <f>D28</f>
        <v>110</v>
      </c>
      <c r="E31" s="22"/>
      <c r="F31" s="22"/>
      <c r="G31" s="22"/>
      <c r="H31" s="22"/>
      <c r="I31" s="22"/>
      <c r="J31" s="22"/>
      <c r="K31" s="23"/>
      <c r="L31" s="22"/>
      <c r="M31" s="22"/>
      <c r="N31" s="22"/>
      <c r="O31" s="22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</row>
    <row r="32" spans="1:257" s="44" customFormat="1">
      <c r="A32" s="2"/>
      <c r="B32" s="50" t="s">
        <v>48</v>
      </c>
      <c r="C32" s="48" t="s">
        <v>28</v>
      </c>
      <c r="D32" s="49">
        <f>D31*1.15</f>
        <v>126.49999999999999</v>
      </c>
      <c r="E32" s="22"/>
      <c r="F32" s="22"/>
      <c r="G32" s="22"/>
      <c r="H32" s="22"/>
      <c r="I32" s="22"/>
      <c r="J32" s="22"/>
      <c r="K32" s="23"/>
      <c r="L32" s="22"/>
      <c r="M32" s="22"/>
      <c r="N32" s="22"/>
      <c r="O32" s="22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  <c r="IW32" s="5"/>
    </row>
    <row r="33" spans="1:257" s="44" customFormat="1">
      <c r="A33" s="2"/>
      <c r="B33" s="50" t="s">
        <v>49</v>
      </c>
      <c r="C33" s="48" t="s">
        <v>28</v>
      </c>
      <c r="D33" s="49">
        <f>D32</f>
        <v>126.49999999999999</v>
      </c>
      <c r="E33" s="22"/>
      <c r="F33" s="22"/>
      <c r="G33" s="22"/>
      <c r="H33" s="22"/>
      <c r="I33" s="22"/>
      <c r="J33" s="22"/>
      <c r="K33" s="23"/>
      <c r="L33" s="22"/>
      <c r="M33" s="22"/>
      <c r="N33" s="22"/>
      <c r="O33" s="22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</row>
    <row r="34" spans="1:257" s="26" customFormat="1">
      <c r="A34" s="2"/>
      <c r="B34" s="53" t="s">
        <v>50</v>
      </c>
      <c r="C34" s="54" t="s">
        <v>51</v>
      </c>
      <c r="D34" s="49">
        <v>125</v>
      </c>
      <c r="E34" s="22"/>
      <c r="F34" s="22"/>
      <c r="G34" s="22"/>
      <c r="H34" s="22"/>
      <c r="I34" s="22"/>
      <c r="J34" s="22"/>
      <c r="K34" s="23"/>
      <c r="L34" s="22"/>
      <c r="M34" s="22"/>
      <c r="N34" s="22"/>
      <c r="O34" s="22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</row>
    <row r="35" spans="1:257" s="26" customFormat="1">
      <c r="A35" s="2"/>
      <c r="B35" s="50" t="s">
        <v>52</v>
      </c>
      <c r="C35" s="48" t="s">
        <v>51</v>
      </c>
      <c r="D35" s="49">
        <v>125</v>
      </c>
      <c r="E35" s="22"/>
      <c r="F35" s="22"/>
      <c r="G35" s="22"/>
      <c r="H35" s="22"/>
      <c r="I35" s="22"/>
      <c r="J35" s="22"/>
      <c r="K35" s="23"/>
      <c r="L35" s="22"/>
      <c r="M35" s="22"/>
      <c r="N35" s="22"/>
      <c r="O35" s="22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</row>
    <row r="36" spans="1:257" s="35" customFormat="1">
      <c r="A36" s="2"/>
      <c r="B36" s="45" t="s">
        <v>53</v>
      </c>
      <c r="C36" s="31"/>
      <c r="D36" s="32"/>
      <c r="E36" s="22"/>
      <c r="F36" s="22"/>
      <c r="G36" s="22"/>
      <c r="H36" s="22"/>
      <c r="I36" s="22"/>
      <c r="J36" s="22"/>
      <c r="K36" s="23"/>
      <c r="L36" s="22"/>
      <c r="M36" s="22"/>
      <c r="N36" s="22"/>
      <c r="O36" s="22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</row>
    <row r="37" spans="1:257">
      <c r="A37" s="22"/>
      <c r="B37" s="55" t="s">
        <v>54</v>
      </c>
      <c r="C37" s="56" t="s">
        <v>28</v>
      </c>
      <c r="D37" s="57">
        <v>110</v>
      </c>
      <c r="E37" s="22"/>
      <c r="F37" s="22"/>
      <c r="G37" s="22"/>
      <c r="H37" s="22"/>
      <c r="I37" s="22"/>
      <c r="J37" s="22"/>
      <c r="K37" s="23"/>
      <c r="L37" s="22"/>
      <c r="M37" s="22"/>
      <c r="N37" s="22"/>
      <c r="O37" s="22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</row>
    <row r="38" spans="1:257">
      <c r="A38" s="22"/>
      <c r="B38" s="58" t="s">
        <v>55</v>
      </c>
      <c r="C38" s="59" t="s">
        <v>51</v>
      </c>
      <c r="D38" s="57">
        <v>320</v>
      </c>
      <c r="E38" s="22"/>
      <c r="F38" s="22"/>
      <c r="G38" s="22"/>
      <c r="H38" s="22"/>
      <c r="I38" s="22"/>
      <c r="J38" s="22"/>
      <c r="K38" s="23"/>
      <c r="L38" s="22"/>
      <c r="M38" s="22"/>
      <c r="N38" s="22"/>
      <c r="O38" s="22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</row>
    <row r="39" spans="1:257">
      <c r="A39" s="22"/>
      <c r="B39" s="58" t="s">
        <v>56</v>
      </c>
      <c r="C39" s="59" t="s">
        <v>51</v>
      </c>
      <c r="D39" s="57">
        <v>280</v>
      </c>
      <c r="E39" s="22"/>
      <c r="F39" s="22"/>
      <c r="G39" s="22"/>
      <c r="H39" s="22"/>
      <c r="I39" s="22"/>
      <c r="J39" s="22"/>
      <c r="K39" s="23"/>
      <c r="L39" s="22"/>
      <c r="M39" s="22"/>
      <c r="N39" s="22"/>
      <c r="O39" s="22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</row>
    <row r="40" spans="1:257" s="41" customFormat="1">
      <c r="A40" s="22"/>
      <c r="B40" s="60" t="s">
        <v>57</v>
      </c>
      <c r="C40" s="61" t="s">
        <v>28</v>
      </c>
      <c r="D40" s="62">
        <f>D37</f>
        <v>110</v>
      </c>
      <c r="E40" s="22"/>
      <c r="F40" s="22"/>
      <c r="G40" s="22"/>
      <c r="H40" s="22"/>
      <c r="I40" s="22"/>
      <c r="J40" s="22"/>
      <c r="K40" s="23"/>
      <c r="L40" s="22"/>
      <c r="M40" s="22"/>
      <c r="N40" s="22"/>
      <c r="O40" s="22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</row>
    <row r="41" spans="1:257">
      <c r="A41" s="22"/>
      <c r="B41" s="63" t="s">
        <v>58</v>
      </c>
      <c r="C41" s="31"/>
      <c r="D41" s="32"/>
      <c r="E41" s="22"/>
      <c r="F41" s="22"/>
      <c r="G41" s="22"/>
      <c r="H41" s="22"/>
      <c r="I41" s="22"/>
      <c r="J41" s="22"/>
      <c r="K41" s="23"/>
      <c r="L41" s="22"/>
      <c r="M41" s="22"/>
      <c r="N41" s="22"/>
      <c r="O41" s="22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</row>
    <row r="42" spans="1:257">
      <c r="A42" s="22"/>
      <c r="B42" s="64" t="s">
        <v>59</v>
      </c>
      <c r="C42" s="31" t="s">
        <v>31</v>
      </c>
      <c r="D42" s="32">
        <v>2</v>
      </c>
      <c r="E42" s="22"/>
      <c r="F42" s="22"/>
      <c r="G42" s="22"/>
      <c r="H42" s="22"/>
      <c r="I42" s="22"/>
      <c r="J42" s="22"/>
      <c r="K42" s="23"/>
      <c r="L42" s="22"/>
      <c r="M42" s="22"/>
      <c r="N42" s="22"/>
      <c r="O42" s="22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</row>
    <row r="43" spans="1:257">
      <c r="A43" s="22"/>
      <c r="B43" s="42" t="s">
        <v>60</v>
      </c>
      <c r="C43" s="31" t="s">
        <v>61</v>
      </c>
      <c r="D43" s="32">
        <v>4</v>
      </c>
      <c r="E43" s="22"/>
      <c r="F43" s="22"/>
      <c r="G43" s="22"/>
      <c r="H43" s="22"/>
      <c r="I43" s="22"/>
      <c r="J43" s="22"/>
      <c r="K43" s="23"/>
      <c r="L43" s="22"/>
      <c r="M43" s="22"/>
      <c r="N43" s="22"/>
      <c r="O43" s="22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</row>
    <row r="44" spans="1:257">
      <c r="A44" s="22"/>
      <c r="B44" s="42"/>
      <c r="C44" s="31"/>
      <c r="D44" s="3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</row>
    <row r="45" spans="1:257">
      <c r="A45" s="22"/>
      <c r="B45" s="64" t="s">
        <v>62</v>
      </c>
      <c r="C45" s="31" t="s">
        <v>31</v>
      </c>
      <c r="D45" s="32">
        <v>4</v>
      </c>
      <c r="E45" s="22"/>
      <c r="F45" s="22"/>
      <c r="G45" s="22"/>
      <c r="H45" s="22"/>
      <c r="I45" s="22"/>
      <c r="J45" s="22"/>
      <c r="K45" s="23"/>
      <c r="L45" s="22"/>
      <c r="M45" s="22"/>
      <c r="N45" s="22"/>
      <c r="O45" s="22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</row>
    <row r="46" spans="1:257" s="44" customFormat="1">
      <c r="A46" s="22"/>
      <c r="B46" s="64" t="s">
        <v>63</v>
      </c>
      <c r="C46" s="31" t="s">
        <v>31</v>
      </c>
      <c r="D46" s="32">
        <v>1</v>
      </c>
      <c r="E46" s="22"/>
      <c r="F46" s="22"/>
      <c r="G46" s="22"/>
      <c r="H46" s="22"/>
      <c r="I46" s="22"/>
      <c r="J46" s="22"/>
      <c r="K46" s="23"/>
      <c r="L46" s="22"/>
      <c r="M46" s="22"/>
      <c r="N46" s="22"/>
      <c r="O46" s="22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</row>
    <row r="47" spans="1:257" ht="25.5">
      <c r="A47" s="22"/>
      <c r="B47" s="65" t="s">
        <v>64</v>
      </c>
      <c r="C47" s="66"/>
      <c r="D47" s="67"/>
      <c r="E47" s="22"/>
      <c r="F47" s="22"/>
      <c r="G47" s="22"/>
      <c r="H47" s="22"/>
      <c r="I47" s="22"/>
      <c r="J47" s="22"/>
      <c r="K47" s="23"/>
      <c r="L47" s="22"/>
      <c r="M47" s="22"/>
      <c r="N47" s="22"/>
      <c r="O47" s="22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</row>
    <row r="48" spans="1:257">
      <c r="A48" s="22"/>
      <c r="B48" s="68" t="s">
        <v>65</v>
      </c>
      <c r="C48" s="2"/>
      <c r="D48" s="69"/>
      <c r="E48" s="22"/>
      <c r="F48" s="22"/>
      <c r="G48" s="22"/>
      <c r="H48" s="22"/>
      <c r="I48" s="22"/>
      <c r="J48" s="22"/>
      <c r="K48" s="23"/>
      <c r="L48" s="22"/>
      <c r="M48" s="22"/>
      <c r="N48" s="22"/>
      <c r="O48" s="22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</row>
    <row r="49" spans="1:257">
      <c r="A49" s="22"/>
      <c r="B49" s="70" t="s">
        <v>66</v>
      </c>
      <c r="C49" s="71"/>
      <c r="D49" s="72"/>
      <c r="E49" s="22"/>
      <c r="F49" s="22"/>
      <c r="G49" s="22"/>
      <c r="H49" s="22"/>
      <c r="I49" s="22"/>
      <c r="J49" s="22"/>
      <c r="K49" s="23"/>
      <c r="L49" s="22"/>
      <c r="M49" s="22"/>
      <c r="N49" s="22"/>
      <c r="O49" s="22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</row>
    <row r="50" spans="1:257">
      <c r="A50" s="22"/>
      <c r="B50" s="122" t="s">
        <v>67</v>
      </c>
      <c r="C50" s="122"/>
      <c r="D50" s="122"/>
      <c r="E50" s="22"/>
      <c r="F50" s="22"/>
      <c r="G50" s="22"/>
      <c r="H50" s="22"/>
      <c r="I50" s="22"/>
      <c r="J50" s="22"/>
      <c r="K50" s="23"/>
      <c r="L50" s="22"/>
      <c r="M50" s="22"/>
      <c r="N50" s="22"/>
      <c r="O50" s="22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</row>
  </sheetData>
  <autoFilter ref="B9:B50" xr:uid="{00000000-0009-0000-0000-000000000000}"/>
  <mergeCells count="10">
    <mergeCell ref="A11:O11"/>
    <mergeCell ref="B50:D50"/>
    <mergeCell ref="A6:O6"/>
    <mergeCell ref="A7:O7"/>
    <mergeCell ref="A9:A10"/>
    <mergeCell ref="B9:B10"/>
    <mergeCell ref="C9:C10"/>
    <mergeCell ref="D9:D10"/>
    <mergeCell ref="E9:J9"/>
    <mergeCell ref="K9:O9"/>
  </mergeCells>
  <printOptions horizontalCentered="1"/>
  <pageMargins left="0.78749999999999998" right="0.78749999999999998" top="0.98402777777777795" bottom="0.98402777777777795" header="0.511811023622047" footer="0.511811023622047"/>
  <pageSetup paperSize="9" scale="97" orientation="landscape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W58"/>
  <sheetViews>
    <sheetView zoomScaleNormal="100" workbookViewId="0">
      <selection activeCell="K33" sqref="K33"/>
    </sheetView>
  </sheetViews>
  <sheetFormatPr defaultColWidth="11.5703125" defaultRowHeight="12.75"/>
  <cols>
    <col min="1" max="1" width="5.140625" style="4" customWidth="1"/>
    <col min="2" max="2" width="65.42578125" style="4" customWidth="1"/>
    <col min="3" max="3" width="7.5703125" style="5" customWidth="1"/>
    <col min="4" max="4" width="7.5703125" style="4" customWidth="1"/>
    <col min="5" max="5" width="8.7109375" style="4" customWidth="1"/>
    <col min="6" max="6" width="9.5703125" style="4" customWidth="1"/>
    <col min="7" max="7" width="8.140625" style="4" customWidth="1"/>
    <col min="8" max="8" width="9.85546875" style="4" customWidth="1"/>
    <col min="9" max="10" width="9.7109375" style="4" customWidth="1"/>
    <col min="11" max="11" width="14.140625" style="4" customWidth="1"/>
    <col min="12" max="12" width="9.140625" style="4" customWidth="1"/>
    <col min="13" max="13" width="9.7109375" style="4" customWidth="1"/>
    <col min="14" max="257" width="9.140625" style="4" customWidth="1"/>
    <col min="258" max="16384" width="11.5703125" style="6"/>
  </cols>
  <sheetData>
    <row r="1" spans="1:257">
      <c r="A1" s="7" t="s">
        <v>0</v>
      </c>
      <c r="B1" s="8"/>
      <c r="C1" s="8"/>
      <c r="D1" s="8"/>
      <c r="E1" s="8"/>
      <c r="F1" s="9"/>
      <c r="G1" s="8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spans="1:257">
      <c r="A2" s="7" t="s">
        <v>1</v>
      </c>
      <c r="B2" s="8"/>
      <c r="C2" s="8"/>
      <c r="D2" s="8"/>
      <c r="E2" s="8"/>
      <c r="F2" s="9"/>
      <c r="G2" s="8"/>
      <c r="H2" s="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spans="1:257">
      <c r="A3" s="10" t="s">
        <v>2</v>
      </c>
      <c r="B3" s="8"/>
      <c r="C3" s="8"/>
      <c r="D3" s="8"/>
      <c r="E3" s="8"/>
      <c r="F3" s="9"/>
      <c r="G3" s="8"/>
      <c r="H3" s="9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spans="1:257" ht="13.5">
      <c r="A4" s="11" t="s">
        <v>3</v>
      </c>
      <c r="F4" s="12"/>
      <c r="H4" s="13"/>
      <c r="K4" s="14"/>
      <c r="L4" s="15"/>
      <c r="M4" s="16" t="s">
        <v>4</v>
      </c>
      <c r="N4" s="17"/>
      <c r="O4" s="18" t="s">
        <v>5</v>
      </c>
    </row>
    <row r="5" spans="1:257">
      <c r="H5" s="19"/>
      <c r="K5" s="20"/>
      <c r="L5" s="20" t="s">
        <v>6</v>
      </c>
      <c r="M5" s="20"/>
      <c r="N5" s="20" t="s">
        <v>7</v>
      </c>
      <c r="O5" s="20"/>
    </row>
    <row r="6" spans="1:257">
      <c r="A6" s="123" t="s">
        <v>68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</row>
    <row r="7" spans="1:257">
      <c r="A7" s="124" t="s">
        <v>69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</row>
    <row r="9" spans="1:257" ht="20.100000000000001" customHeight="1">
      <c r="A9" s="125" t="s">
        <v>10</v>
      </c>
      <c r="B9" s="126" t="s">
        <v>11</v>
      </c>
      <c r="C9" s="125" t="s">
        <v>12</v>
      </c>
      <c r="D9" s="125" t="s">
        <v>13</v>
      </c>
      <c r="E9" s="127" t="s">
        <v>14</v>
      </c>
      <c r="F9" s="127"/>
      <c r="G9" s="127"/>
      <c r="H9" s="127"/>
      <c r="I9" s="127"/>
      <c r="J9" s="127"/>
      <c r="K9" s="127" t="s">
        <v>15</v>
      </c>
      <c r="L9" s="127"/>
      <c r="M9" s="127"/>
      <c r="N9" s="127"/>
      <c r="O9" s="127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</row>
    <row r="10" spans="1:257" ht="71.650000000000006" customHeight="1">
      <c r="A10" s="125"/>
      <c r="B10" s="126"/>
      <c r="C10" s="125"/>
      <c r="D10" s="125"/>
      <c r="E10" s="21" t="s">
        <v>16</v>
      </c>
      <c r="F10" s="21" t="s">
        <v>17</v>
      </c>
      <c r="G10" s="3" t="s">
        <v>18</v>
      </c>
      <c r="H10" s="3" t="s">
        <v>19</v>
      </c>
      <c r="I10" s="3" t="s">
        <v>20</v>
      </c>
      <c r="J10" s="3" t="s">
        <v>21</v>
      </c>
      <c r="K10" s="21" t="s">
        <v>22</v>
      </c>
      <c r="L10" s="3" t="s">
        <v>18</v>
      </c>
      <c r="M10" s="3" t="s">
        <v>23</v>
      </c>
      <c r="N10" s="3" t="s">
        <v>20</v>
      </c>
      <c r="O10" s="3" t="s">
        <v>24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</row>
    <row r="11" spans="1:257">
      <c r="A11" s="121" t="s">
        <v>70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</row>
    <row r="12" spans="1:257">
      <c r="A12" s="2"/>
      <c r="B12" s="2" t="s">
        <v>26</v>
      </c>
      <c r="C12" s="22"/>
      <c r="D12" s="22"/>
      <c r="E12" s="22"/>
      <c r="F12" s="22"/>
      <c r="G12" s="22"/>
      <c r="H12" s="22"/>
      <c r="I12" s="22"/>
      <c r="J12" s="22"/>
      <c r="K12" s="23"/>
      <c r="L12" s="22"/>
      <c r="M12" s="22"/>
      <c r="N12" s="22"/>
      <c r="O12" s="22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</row>
    <row r="13" spans="1:257">
      <c r="A13" s="2"/>
      <c r="B13" s="27" t="s">
        <v>29</v>
      </c>
      <c r="C13" s="25" t="s">
        <v>28</v>
      </c>
      <c r="D13" s="28">
        <v>123.3</v>
      </c>
      <c r="E13" s="22"/>
      <c r="F13" s="22"/>
      <c r="G13" s="22"/>
      <c r="H13" s="22"/>
      <c r="I13" s="22"/>
      <c r="J13" s="22"/>
      <c r="K13" s="23"/>
      <c r="L13" s="22"/>
      <c r="M13" s="22"/>
      <c r="N13" s="22"/>
      <c r="O13" s="22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</row>
    <row r="14" spans="1:257">
      <c r="A14" s="2"/>
      <c r="B14" s="30" t="s">
        <v>30</v>
      </c>
      <c r="C14" s="31" t="s">
        <v>31</v>
      </c>
      <c r="D14" s="32">
        <v>1</v>
      </c>
      <c r="E14" s="22"/>
      <c r="F14" s="22"/>
      <c r="G14" s="22"/>
      <c r="H14" s="22"/>
      <c r="I14" s="22"/>
      <c r="J14" s="22"/>
      <c r="K14" s="23"/>
      <c r="L14" s="22"/>
      <c r="M14" s="22"/>
      <c r="N14" s="22"/>
      <c r="O14" s="22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</row>
    <row r="15" spans="1:257">
      <c r="A15" s="2"/>
      <c r="B15" s="34" t="s">
        <v>33</v>
      </c>
      <c r="C15" s="25"/>
      <c r="D15" s="28"/>
      <c r="E15" s="22"/>
      <c r="F15" s="22"/>
      <c r="G15" s="22"/>
      <c r="H15" s="22"/>
      <c r="I15" s="22"/>
      <c r="J15" s="22"/>
      <c r="K15" s="23"/>
      <c r="L15" s="22"/>
      <c r="M15" s="22"/>
      <c r="N15" s="22"/>
      <c r="O15" s="22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</row>
    <row r="16" spans="1:257">
      <c r="A16" s="2"/>
      <c r="B16" s="36" t="s">
        <v>34</v>
      </c>
      <c r="C16" s="31" t="s">
        <v>28</v>
      </c>
      <c r="D16" s="32">
        <v>288</v>
      </c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</row>
    <row r="17" spans="1:257">
      <c r="A17" s="2"/>
      <c r="B17" s="38" t="s">
        <v>35</v>
      </c>
      <c r="C17" s="31">
        <v>17</v>
      </c>
      <c r="D17" s="39">
        <f>D16*0.7</f>
        <v>201.6</v>
      </c>
      <c r="E17" s="22"/>
      <c r="F17" s="22"/>
      <c r="G17" s="22"/>
      <c r="H17" s="22"/>
      <c r="I17" s="22"/>
      <c r="J17" s="22"/>
      <c r="K17" s="23"/>
      <c r="L17" s="22"/>
      <c r="M17" s="22"/>
      <c r="N17" s="22"/>
      <c r="O17" s="22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</row>
    <row r="18" spans="1:257">
      <c r="A18" s="2"/>
      <c r="B18" s="38" t="s">
        <v>36</v>
      </c>
      <c r="C18" s="31">
        <v>18</v>
      </c>
      <c r="D18" s="32">
        <v>50</v>
      </c>
      <c r="E18" s="22"/>
      <c r="F18" s="22"/>
      <c r="G18" s="22"/>
      <c r="H18" s="22"/>
      <c r="I18" s="22"/>
      <c r="J18" s="22"/>
      <c r="K18" s="23"/>
      <c r="L18" s="22"/>
      <c r="M18" s="22"/>
      <c r="N18" s="22"/>
      <c r="O18" s="22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</row>
    <row r="19" spans="1:257">
      <c r="A19" s="2"/>
      <c r="B19" s="38" t="s">
        <v>37</v>
      </c>
      <c r="C19" s="31">
        <v>19</v>
      </c>
      <c r="D19" s="32">
        <v>55</v>
      </c>
      <c r="E19" s="22"/>
      <c r="F19" s="22"/>
      <c r="G19" s="22"/>
      <c r="H19" s="22"/>
      <c r="I19" s="22"/>
      <c r="J19" s="22"/>
      <c r="K19" s="23"/>
      <c r="L19" s="22"/>
      <c r="M19" s="22"/>
      <c r="N19" s="22"/>
      <c r="O19" s="22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</row>
    <row r="20" spans="1:257">
      <c r="A20" s="2"/>
      <c r="B20" s="42" t="s">
        <v>38</v>
      </c>
      <c r="C20" s="31" t="s">
        <v>28</v>
      </c>
      <c r="D20" s="32">
        <v>288</v>
      </c>
      <c r="E20" s="22"/>
      <c r="F20" s="22"/>
      <c r="G20" s="22"/>
      <c r="H20" s="22"/>
      <c r="I20" s="22"/>
      <c r="J20" s="22"/>
      <c r="K20" s="23"/>
      <c r="L20" s="22"/>
      <c r="M20" s="22"/>
      <c r="N20" s="22"/>
      <c r="O20" s="22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</row>
    <row r="21" spans="1:257">
      <c r="A21" s="2"/>
      <c r="B21" s="38" t="s">
        <v>39</v>
      </c>
      <c r="C21" s="31" t="s">
        <v>40</v>
      </c>
      <c r="D21" s="39">
        <f>0.15*D20</f>
        <v>43.199999999999996</v>
      </c>
      <c r="E21" s="22"/>
      <c r="F21" s="22"/>
      <c r="G21" s="22"/>
      <c r="H21" s="22"/>
      <c r="I21" s="22"/>
      <c r="J21" s="22"/>
      <c r="K21" s="23"/>
      <c r="L21" s="22"/>
      <c r="M21" s="22"/>
      <c r="N21" s="22"/>
      <c r="O21" s="22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</row>
    <row r="22" spans="1:257">
      <c r="A22" s="2"/>
      <c r="B22" s="38" t="s">
        <v>41</v>
      </c>
      <c r="C22" s="31" t="s">
        <v>40</v>
      </c>
      <c r="D22" s="32">
        <f>D20*0.33</f>
        <v>95.04</v>
      </c>
      <c r="E22" s="22"/>
      <c r="F22" s="22"/>
      <c r="G22" s="22"/>
      <c r="H22" s="22"/>
      <c r="I22" s="22"/>
      <c r="J22" s="22"/>
      <c r="K22" s="23"/>
      <c r="L22" s="22"/>
      <c r="M22" s="22"/>
      <c r="N22" s="22"/>
      <c r="O22" s="22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</row>
    <row r="23" spans="1:257">
      <c r="A23" s="2"/>
      <c r="B23" s="45" t="s">
        <v>42</v>
      </c>
      <c r="C23" s="31"/>
      <c r="D23" s="32"/>
      <c r="E23" s="22"/>
      <c r="F23" s="22"/>
      <c r="G23" s="22"/>
      <c r="H23" s="22"/>
      <c r="I23" s="22"/>
      <c r="J23" s="22"/>
      <c r="K23" s="23"/>
      <c r="L23" s="22"/>
      <c r="M23" s="22"/>
      <c r="N23" s="22"/>
      <c r="O23" s="22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</row>
    <row r="24" spans="1:257">
      <c r="A24" s="2"/>
      <c r="B24" s="30" t="s">
        <v>43</v>
      </c>
      <c r="C24" s="31" t="s">
        <v>28</v>
      </c>
      <c r="D24" s="32">
        <v>123</v>
      </c>
      <c r="E24" s="22"/>
      <c r="F24" s="22"/>
      <c r="G24" s="22"/>
      <c r="H24" s="22"/>
      <c r="I24" s="22"/>
      <c r="J24" s="22"/>
      <c r="K24" s="23"/>
      <c r="L24" s="22"/>
      <c r="M24" s="22"/>
      <c r="N24" s="22"/>
      <c r="O24" s="22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</row>
    <row r="25" spans="1:257">
      <c r="A25" s="2"/>
      <c r="B25" s="46" t="s">
        <v>44</v>
      </c>
      <c r="C25" s="31"/>
      <c r="D25" s="32"/>
      <c r="E25" s="22"/>
      <c r="F25" s="22"/>
      <c r="G25" s="22"/>
      <c r="H25" s="22"/>
      <c r="I25" s="22"/>
      <c r="J25" s="22"/>
      <c r="K25" s="23"/>
      <c r="L25" s="22"/>
      <c r="M25" s="22"/>
      <c r="N25" s="22"/>
      <c r="O25" s="22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</row>
    <row r="26" spans="1:257">
      <c r="A26" s="2"/>
      <c r="B26" s="47" t="s">
        <v>45</v>
      </c>
      <c r="C26" s="48" t="s">
        <v>28</v>
      </c>
      <c r="D26" s="49">
        <v>123</v>
      </c>
      <c r="E26" s="22"/>
      <c r="F26" s="22"/>
      <c r="G26" s="22"/>
      <c r="H26" s="22"/>
      <c r="I26" s="22"/>
      <c r="J26" s="22"/>
      <c r="K26" s="23"/>
      <c r="L26" s="22"/>
      <c r="M26" s="22"/>
      <c r="N26" s="22"/>
      <c r="O26" s="22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</row>
    <row r="27" spans="1:257">
      <c r="A27" s="2"/>
      <c r="B27" s="50" t="s">
        <v>39</v>
      </c>
      <c r="C27" s="48" t="s">
        <v>28</v>
      </c>
      <c r="D27" s="49">
        <f>D26</f>
        <v>123</v>
      </c>
      <c r="E27" s="22"/>
      <c r="F27" s="22"/>
      <c r="G27" s="22"/>
      <c r="H27" s="22"/>
      <c r="I27" s="22"/>
      <c r="J27" s="22"/>
      <c r="K27" s="23"/>
      <c r="L27" s="22"/>
      <c r="M27" s="22"/>
      <c r="N27" s="22"/>
      <c r="O27" s="22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</row>
    <row r="28" spans="1:257">
      <c r="A28" s="2"/>
      <c r="B28" s="50" t="s">
        <v>46</v>
      </c>
      <c r="C28" s="48" t="s">
        <v>28</v>
      </c>
      <c r="D28" s="49">
        <f>D26</f>
        <v>123</v>
      </c>
      <c r="E28" s="22"/>
      <c r="F28" s="22"/>
      <c r="G28" s="22"/>
      <c r="H28" s="22"/>
      <c r="I28" s="22"/>
      <c r="J28" s="22"/>
      <c r="K28" s="23"/>
      <c r="L28" s="22"/>
      <c r="M28" s="22"/>
      <c r="N28" s="22"/>
      <c r="O28" s="22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</row>
    <row r="29" spans="1:257">
      <c r="A29" s="2"/>
      <c r="B29" s="47" t="s">
        <v>47</v>
      </c>
      <c r="C29" s="48" t="s">
        <v>28</v>
      </c>
      <c r="D29" s="49">
        <f>D26</f>
        <v>123</v>
      </c>
      <c r="E29" s="22"/>
      <c r="F29" s="22"/>
      <c r="G29" s="22"/>
      <c r="H29" s="22"/>
      <c r="I29" s="22"/>
      <c r="J29" s="22"/>
      <c r="K29" s="23"/>
      <c r="L29" s="22"/>
      <c r="M29" s="22"/>
      <c r="N29" s="22"/>
      <c r="O29" s="22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</row>
    <row r="30" spans="1:257">
      <c r="A30" s="2"/>
      <c r="B30" s="50" t="s">
        <v>48</v>
      </c>
      <c r="C30" s="48" t="s">
        <v>28</v>
      </c>
      <c r="D30" s="49">
        <f>D29*1.15</f>
        <v>141.44999999999999</v>
      </c>
      <c r="E30" s="22"/>
      <c r="F30" s="22"/>
      <c r="G30" s="22"/>
      <c r="H30" s="22"/>
      <c r="I30" s="22"/>
      <c r="J30" s="22"/>
      <c r="K30" s="23"/>
      <c r="L30" s="22"/>
      <c r="M30" s="22"/>
      <c r="N30" s="22"/>
      <c r="O30" s="22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</row>
    <row r="31" spans="1:257">
      <c r="A31" s="2"/>
      <c r="B31" s="50" t="s">
        <v>49</v>
      </c>
      <c r="C31" s="48" t="s">
        <v>28</v>
      </c>
      <c r="D31" s="49">
        <f>D30</f>
        <v>141.44999999999999</v>
      </c>
      <c r="E31" s="22"/>
      <c r="F31" s="22"/>
      <c r="G31" s="22"/>
      <c r="H31" s="22"/>
      <c r="I31" s="22"/>
      <c r="J31" s="22"/>
      <c r="K31" s="23"/>
      <c r="L31" s="22"/>
      <c r="M31" s="22"/>
      <c r="N31" s="22"/>
      <c r="O31" s="22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</row>
    <row r="32" spans="1:257">
      <c r="A32" s="2"/>
      <c r="B32" s="45" t="s">
        <v>53</v>
      </c>
      <c r="C32" s="31"/>
      <c r="D32" s="32"/>
      <c r="E32" s="22"/>
      <c r="F32" s="22"/>
      <c r="G32" s="22"/>
      <c r="H32" s="22"/>
      <c r="I32" s="22"/>
      <c r="J32" s="22"/>
      <c r="K32" s="23"/>
      <c r="L32" s="22"/>
      <c r="M32" s="22"/>
      <c r="N32" s="22"/>
      <c r="O32" s="22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  <c r="IW32" s="5"/>
    </row>
    <row r="33" spans="1:257">
      <c r="A33" s="2"/>
      <c r="B33" s="55" t="s">
        <v>71</v>
      </c>
      <c r="C33" s="56" t="s">
        <v>28</v>
      </c>
      <c r="D33" s="57">
        <v>123</v>
      </c>
      <c r="E33" s="22"/>
      <c r="F33" s="22"/>
      <c r="G33" s="22"/>
      <c r="H33" s="22"/>
      <c r="I33" s="22"/>
      <c r="J33" s="22"/>
      <c r="K33" s="23"/>
      <c r="L33" s="22"/>
      <c r="M33" s="22"/>
      <c r="N33" s="22"/>
      <c r="O33" s="22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</row>
    <row r="34" spans="1:257">
      <c r="A34" s="2"/>
      <c r="B34" s="58" t="s">
        <v>55</v>
      </c>
      <c r="C34" s="59" t="s">
        <v>51</v>
      </c>
      <c r="D34" s="57">
        <v>60</v>
      </c>
      <c r="E34" s="22"/>
      <c r="F34" s="22"/>
      <c r="G34" s="22"/>
      <c r="H34" s="22"/>
      <c r="I34" s="22"/>
      <c r="J34" s="22"/>
      <c r="K34" s="23"/>
      <c r="L34" s="22"/>
      <c r="M34" s="22"/>
      <c r="N34" s="22"/>
      <c r="O34" s="22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</row>
    <row r="35" spans="1:257">
      <c r="A35" s="2"/>
      <c r="B35" s="58" t="s">
        <v>56</v>
      </c>
      <c r="C35" s="59" t="s">
        <v>51</v>
      </c>
      <c r="D35" s="57">
        <v>60</v>
      </c>
      <c r="E35" s="22"/>
      <c r="F35" s="22"/>
      <c r="G35" s="22"/>
      <c r="H35" s="22"/>
      <c r="I35" s="22"/>
      <c r="J35" s="22"/>
      <c r="K35" s="23"/>
      <c r="L35" s="22"/>
      <c r="M35" s="22"/>
      <c r="N35" s="22"/>
      <c r="O35" s="22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</row>
    <row r="36" spans="1:257">
      <c r="A36" s="2"/>
      <c r="B36" s="60" t="s">
        <v>57</v>
      </c>
      <c r="C36" s="61" t="s">
        <v>28</v>
      </c>
      <c r="D36" s="62">
        <v>60</v>
      </c>
      <c r="E36" s="22"/>
      <c r="F36" s="22"/>
      <c r="G36" s="22"/>
      <c r="H36" s="22"/>
      <c r="I36" s="22"/>
      <c r="J36" s="22"/>
      <c r="K36" s="23"/>
      <c r="L36" s="22"/>
      <c r="M36" s="22"/>
      <c r="N36" s="22"/>
      <c r="O36" s="22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</row>
    <row r="37" spans="1:257">
      <c r="A37" s="22"/>
      <c r="B37" s="63" t="s">
        <v>58</v>
      </c>
      <c r="C37" s="31"/>
      <c r="D37" s="32"/>
      <c r="E37" s="22"/>
      <c r="F37" s="22"/>
      <c r="G37" s="22"/>
      <c r="H37" s="22"/>
      <c r="I37" s="22"/>
      <c r="J37" s="22"/>
      <c r="K37" s="23"/>
      <c r="L37" s="22"/>
      <c r="M37" s="22"/>
      <c r="N37" s="22"/>
      <c r="O37" s="22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</row>
    <row r="38" spans="1:257">
      <c r="A38" s="22"/>
      <c r="B38" s="64" t="s">
        <v>72</v>
      </c>
      <c r="C38" s="31" t="s">
        <v>31</v>
      </c>
      <c r="D38" s="32">
        <v>3</v>
      </c>
      <c r="E38" s="22"/>
      <c r="F38" s="22"/>
      <c r="G38" s="22"/>
      <c r="H38" s="22"/>
      <c r="I38" s="22"/>
      <c r="J38" s="22"/>
      <c r="K38" s="23"/>
      <c r="L38" s="22"/>
      <c r="M38" s="22"/>
      <c r="N38" s="22"/>
      <c r="O38" s="22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</row>
    <row r="39" spans="1:257">
      <c r="A39" s="22"/>
      <c r="B39" s="64" t="s">
        <v>73</v>
      </c>
      <c r="C39" s="31" t="s">
        <v>28</v>
      </c>
      <c r="D39" s="32">
        <v>8.5</v>
      </c>
      <c r="E39" s="22"/>
      <c r="F39" s="22"/>
      <c r="G39" s="22"/>
      <c r="H39" s="22"/>
      <c r="I39" s="22"/>
      <c r="J39" s="22"/>
      <c r="K39" s="23"/>
      <c r="L39" s="22"/>
      <c r="M39" s="22"/>
      <c r="N39" s="22"/>
      <c r="O39" s="22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</row>
    <row r="40" spans="1:257">
      <c r="A40" s="22"/>
      <c r="B40" s="64" t="s">
        <v>74</v>
      </c>
      <c r="C40" s="31" t="s">
        <v>31</v>
      </c>
      <c r="D40" s="32">
        <v>1</v>
      </c>
      <c r="E40" s="22"/>
      <c r="F40" s="22"/>
      <c r="G40" s="22"/>
      <c r="H40" s="22"/>
      <c r="I40" s="22"/>
      <c r="J40" s="22"/>
      <c r="K40" s="23"/>
      <c r="L40" s="22"/>
      <c r="M40" s="22"/>
      <c r="N40" s="22"/>
      <c r="O40" s="22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</row>
    <row r="41" spans="1:257">
      <c r="A41" s="22"/>
      <c r="B41" s="64" t="s">
        <v>75</v>
      </c>
      <c r="C41" s="31" t="s">
        <v>31</v>
      </c>
      <c r="D41" s="32">
        <v>1</v>
      </c>
      <c r="E41" s="22"/>
      <c r="F41" s="22"/>
      <c r="G41" s="22"/>
      <c r="H41" s="22"/>
      <c r="I41" s="22"/>
      <c r="J41" s="22"/>
      <c r="K41" s="23"/>
      <c r="L41" s="22"/>
      <c r="M41" s="22"/>
      <c r="N41" s="22"/>
      <c r="O41" s="22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</row>
    <row r="42" spans="1:257">
      <c r="A42" s="22"/>
      <c r="B42" s="64" t="s">
        <v>76</v>
      </c>
      <c r="C42" s="31" t="s">
        <v>31</v>
      </c>
      <c r="D42" s="32">
        <v>1</v>
      </c>
      <c r="E42" s="22"/>
      <c r="F42" s="22"/>
      <c r="G42" s="22"/>
      <c r="H42" s="22"/>
      <c r="I42" s="22"/>
      <c r="J42" s="22"/>
      <c r="K42" s="23"/>
      <c r="L42" s="22"/>
      <c r="M42" s="22"/>
      <c r="N42" s="22"/>
      <c r="O42" s="22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</row>
    <row r="43" spans="1:257">
      <c r="A43" s="22"/>
      <c r="B43" s="42" t="s">
        <v>60</v>
      </c>
      <c r="C43" s="31" t="s">
        <v>31</v>
      </c>
      <c r="D43" s="32">
        <v>1</v>
      </c>
      <c r="E43" s="22"/>
      <c r="F43" s="22"/>
      <c r="G43" s="22"/>
      <c r="H43" s="22"/>
      <c r="I43" s="22"/>
      <c r="J43" s="22"/>
      <c r="K43" s="23"/>
      <c r="L43" s="22"/>
      <c r="M43" s="22"/>
      <c r="N43" s="22"/>
      <c r="O43" s="22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</row>
    <row r="44" spans="1:257">
      <c r="A44" s="22"/>
      <c r="B44" s="64" t="s">
        <v>62</v>
      </c>
      <c r="C44" s="31" t="s">
        <v>31</v>
      </c>
      <c r="D44" s="32">
        <v>1</v>
      </c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</row>
    <row r="45" spans="1:257">
      <c r="A45" s="22"/>
      <c r="B45" s="64" t="s">
        <v>63</v>
      </c>
      <c r="C45" s="31" t="s">
        <v>31</v>
      </c>
      <c r="D45" s="32">
        <v>2</v>
      </c>
      <c r="E45" s="22"/>
      <c r="F45" s="22"/>
      <c r="G45" s="22"/>
      <c r="H45" s="22"/>
      <c r="I45" s="22"/>
      <c r="J45" s="22"/>
      <c r="K45" s="23"/>
      <c r="L45" s="22"/>
      <c r="M45" s="22"/>
      <c r="N45" s="22"/>
      <c r="O45" s="22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</row>
    <row r="46" spans="1:257">
      <c r="A46" s="22"/>
      <c r="B46" s="65" t="s">
        <v>64</v>
      </c>
      <c r="C46" s="66"/>
      <c r="D46" s="67"/>
      <c r="E46" s="22"/>
      <c r="F46" s="22"/>
      <c r="G46" s="22"/>
      <c r="H46" s="22"/>
      <c r="I46" s="22"/>
      <c r="J46" s="22"/>
      <c r="K46" s="23"/>
      <c r="L46" s="22"/>
      <c r="M46" s="22"/>
      <c r="N46" s="22"/>
      <c r="O46" s="22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</row>
    <row r="47" spans="1:257">
      <c r="A47" s="22"/>
      <c r="B47" s="68" t="s">
        <v>65</v>
      </c>
      <c r="C47" s="2"/>
      <c r="D47" s="69"/>
      <c r="E47" s="22"/>
      <c r="F47" s="22"/>
      <c r="G47" s="22"/>
      <c r="H47" s="22"/>
      <c r="I47" s="22"/>
      <c r="J47" s="22"/>
      <c r="K47" s="23"/>
      <c r="L47" s="22"/>
      <c r="M47" s="22"/>
      <c r="N47" s="22"/>
      <c r="O47" s="22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</row>
    <row r="48" spans="1:257">
      <c r="A48" s="22"/>
      <c r="B48" s="70" t="s">
        <v>66</v>
      </c>
      <c r="C48" s="71"/>
      <c r="D48" s="72"/>
      <c r="E48" s="22"/>
      <c r="F48" s="22"/>
      <c r="G48" s="22"/>
      <c r="H48" s="22"/>
      <c r="I48" s="22"/>
      <c r="J48" s="22"/>
      <c r="K48" s="23"/>
      <c r="L48" s="22"/>
      <c r="M48" s="22"/>
      <c r="N48" s="22"/>
      <c r="O48" s="22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</row>
    <row r="49" spans="1:257">
      <c r="A49" s="22"/>
      <c r="B49" s="1" t="s">
        <v>67</v>
      </c>
      <c r="C49" s="71"/>
      <c r="D49" s="73"/>
      <c r="E49" s="22"/>
      <c r="F49" s="22"/>
      <c r="G49" s="22"/>
      <c r="H49" s="22"/>
      <c r="I49" s="22"/>
      <c r="J49" s="22"/>
      <c r="K49" s="23"/>
      <c r="L49" s="22"/>
      <c r="M49" s="22"/>
      <c r="N49" s="22"/>
      <c r="O49" s="22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</row>
    <row r="50" spans="1:257" ht="13.5" customHeight="1">
      <c r="M50" s="74"/>
    </row>
    <row r="51" spans="1:257">
      <c r="B51" s="4" t="s">
        <v>77</v>
      </c>
    </row>
    <row r="52" spans="1:257" ht="12.75" customHeight="1">
      <c r="B52" s="128" t="s">
        <v>78</v>
      </c>
      <c r="C52" s="128"/>
      <c r="D52" s="128"/>
      <c r="E52" s="128"/>
      <c r="F52" s="128"/>
    </row>
    <row r="53" spans="1:257" ht="12.75" customHeight="1">
      <c r="B53" s="128" t="s">
        <v>79</v>
      </c>
      <c r="C53" s="128"/>
      <c r="D53" s="128"/>
      <c r="E53" s="128"/>
      <c r="F53" s="128"/>
    </row>
    <row r="55" spans="1:257">
      <c r="B55" s="4" t="s">
        <v>80</v>
      </c>
    </row>
    <row r="56" spans="1:257">
      <c r="B56" s="75" t="s">
        <v>81</v>
      </c>
    </row>
    <row r="57" spans="1:257">
      <c r="B57" s="75" t="s">
        <v>82</v>
      </c>
    </row>
    <row r="58" spans="1:257">
      <c r="B58" s="75" t="s">
        <v>83</v>
      </c>
    </row>
  </sheetData>
  <mergeCells count="11">
    <mergeCell ref="A11:O11"/>
    <mergeCell ref="B52:F52"/>
    <mergeCell ref="B53:F53"/>
    <mergeCell ref="A6:O6"/>
    <mergeCell ref="A7:O7"/>
    <mergeCell ref="A9:A10"/>
    <mergeCell ref="B9:B10"/>
    <mergeCell ref="C9:C10"/>
    <mergeCell ref="D9:D10"/>
    <mergeCell ref="E9:J9"/>
    <mergeCell ref="K9:O9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Roman,Обычный"&amp;12Lappuse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W53"/>
  <sheetViews>
    <sheetView zoomScaleNormal="100" workbookViewId="0">
      <selection activeCell="B46" sqref="B46"/>
    </sheetView>
  </sheetViews>
  <sheetFormatPr defaultColWidth="11.5703125" defaultRowHeight="12.75"/>
  <cols>
    <col min="1" max="1" width="5.140625" style="4" customWidth="1"/>
    <col min="2" max="2" width="49.42578125" style="4" customWidth="1"/>
    <col min="3" max="3" width="7.5703125" style="5" customWidth="1"/>
    <col min="4" max="4" width="7.5703125" style="4" customWidth="1"/>
    <col min="5" max="5" width="8.7109375" style="4" customWidth="1"/>
    <col min="6" max="6" width="9.5703125" style="4" customWidth="1"/>
    <col min="7" max="7" width="8.140625" style="4" customWidth="1"/>
    <col min="8" max="8" width="9.85546875" style="4" customWidth="1"/>
    <col min="9" max="10" width="9.7109375" style="4" customWidth="1"/>
    <col min="11" max="11" width="14.140625" style="4" customWidth="1"/>
    <col min="12" max="12" width="9.140625" style="4" customWidth="1"/>
    <col min="13" max="13" width="9.7109375" style="4" customWidth="1"/>
    <col min="14" max="257" width="9.140625" style="4" customWidth="1"/>
    <col min="258" max="16384" width="11.5703125" style="6"/>
  </cols>
  <sheetData>
    <row r="1" spans="1:257">
      <c r="A1" s="7" t="s">
        <v>0</v>
      </c>
      <c r="B1" s="8"/>
      <c r="C1" s="8"/>
      <c r="D1" s="8"/>
      <c r="E1" s="8"/>
      <c r="F1" s="9"/>
      <c r="G1" s="8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spans="1:257">
      <c r="A2" s="7" t="s">
        <v>1</v>
      </c>
      <c r="B2" s="8"/>
      <c r="C2" s="8"/>
      <c r="D2" s="8"/>
      <c r="E2" s="8"/>
      <c r="F2" s="9"/>
      <c r="G2" s="8"/>
      <c r="H2" s="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spans="1:257">
      <c r="A3" s="10" t="s">
        <v>2</v>
      </c>
      <c r="B3" s="8"/>
      <c r="C3" s="8"/>
      <c r="D3" s="8"/>
      <c r="E3" s="8"/>
      <c r="F3" s="9"/>
      <c r="G3" s="8"/>
      <c r="H3" s="9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spans="1:257" ht="13.5">
      <c r="A4" s="11" t="s">
        <v>3</v>
      </c>
      <c r="F4" s="12"/>
      <c r="H4" s="13"/>
      <c r="K4" s="14"/>
      <c r="L4" s="15"/>
      <c r="M4" s="16" t="s">
        <v>4</v>
      </c>
      <c r="N4" s="17"/>
      <c r="O4" s="18" t="s">
        <v>5</v>
      </c>
    </row>
    <row r="5" spans="1:257">
      <c r="H5" s="19"/>
      <c r="K5" s="20"/>
      <c r="L5" s="20" t="s">
        <v>6</v>
      </c>
      <c r="M5" s="20"/>
      <c r="N5" s="20" t="s">
        <v>7</v>
      </c>
      <c r="O5" s="20"/>
    </row>
    <row r="6" spans="1:257">
      <c r="A6" s="123" t="s">
        <v>84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</row>
    <row r="7" spans="1:257">
      <c r="A7" s="124" t="s">
        <v>85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</row>
    <row r="9" spans="1:257" ht="20.100000000000001" customHeight="1">
      <c r="A9" s="125" t="s">
        <v>10</v>
      </c>
      <c r="B9" s="126" t="s">
        <v>11</v>
      </c>
      <c r="C9" s="125" t="s">
        <v>12</v>
      </c>
      <c r="D9" s="125" t="s">
        <v>13</v>
      </c>
      <c r="E9" s="127" t="s">
        <v>14</v>
      </c>
      <c r="F9" s="127"/>
      <c r="G9" s="127"/>
      <c r="H9" s="127"/>
      <c r="I9" s="127"/>
      <c r="J9" s="127"/>
      <c r="K9" s="127" t="s">
        <v>15</v>
      </c>
      <c r="L9" s="127"/>
      <c r="M9" s="127"/>
      <c r="N9" s="127"/>
      <c r="O9" s="127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</row>
    <row r="10" spans="1:257" ht="71.650000000000006" customHeight="1">
      <c r="A10" s="125"/>
      <c r="B10" s="126"/>
      <c r="C10" s="125"/>
      <c r="D10" s="125"/>
      <c r="E10" s="21" t="s">
        <v>16</v>
      </c>
      <c r="F10" s="21" t="s">
        <v>17</v>
      </c>
      <c r="G10" s="3" t="s">
        <v>18</v>
      </c>
      <c r="H10" s="3" t="s">
        <v>19</v>
      </c>
      <c r="I10" s="3" t="s">
        <v>20</v>
      </c>
      <c r="J10" s="3" t="s">
        <v>21</v>
      </c>
      <c r="K10" s="21" t="s">
        <v>22</v>
      </c>
      <c r="L10" s="3" t="s">
        <v>18</v>
      </c>
      <c r="M10" s="3" t="s">
        <v>23</v>
      </c>
      <c r="N10" s="3" t="s">
        <v>20</v>
      </c>
      <c r="O10" s="3" t="s">
        <v>24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</row>
    <row r="11" spans="1:257">
      <c r="A11" s="121" t="s">
        <v>86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</row>
    <row r="12" spans="1:257">
      <c r="A12" s="22"/>
      <c r="B12" s="2" t="s">
        <v>26</v>
      </c>
      <c r="C12" s="22"/>
      <c r="D12" s="22"/>
      <c r="E12" s="22"/>
      <c r="F12" s="22"/>
      <c r="G12" s="22"/>
      <c r="H12" s="76"/>
      <c r="I12" s="77"/>
      <c r="J12" s="76"/>
      <c r="K12" s="78"/>
      <c r="L12" s="22"/>
      <c r="M12" s="22"/>
      <c r="N12" s="22"/>
      <c r="O12" s="22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</row>
    <row r="13" spans="1:257">
      <c r="A13" s="22"/>
      <c r="B13" s="27" t="s">
        <v>29</v>
      </c>
      <c r="C13" s="25" t="s">
        <v>28</v>
      </c>
      <c r="D13" s="28">
        <v>116</v>
      </c>
      <c r="E13" s="28"/>
      <c r="F13" s="28"/>
      <c r="G13" s="28"/>
      <c r="H13" s="76"/>
      <c r="I13" s="77"/>
      <c r="J13" s="76"/>
      <c r="K13" s="78"/>
      <c r="L13" s="25"/>
      <c r="M13" s="25"/>
      <c r="N13" s="25"/>
      <c r="O13" s="25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</row>
    <row r="14" spans="1:257">
      <c r="A14" s="22"/>
      <c r="B14" s="30" t="s">
        <v>30</v>
      </c>
      <c r="C14" s="31" t="s">
        <v>31</v>
      </c>
      <c r="D14" s="32">
        <v>1</v>
      </c>
      <c r="E14" s="79"/>
      <c r="F14" s="80"/>
      <c r="G14" s="81"/>
      <c r="H14" s="82"/>
      <c r="I14" s="82"/>
      <c r="J14" s="32"/>
      <c r="K14" s="83"/>
      <c r="L14" s="84"/>
      <c r="M14" s="85"/>
      <c r="N14" s="85"/>
      <c r="O14" s="85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spans="1:257">
      <c r="A15" s="22"/>
      <c r="B15" s="34" t="s">
        <v>33</v>
      </c>
      <c r="C15" s="25"/>
      <c r="D15" s="28"/>
      <c r="E15" s="28"/>
      <c r="F15" s="28"/>
      <c r="G15" s="28"/>
      <c r="H15" s="76"/>
      <c r="I15" s="77"/>
      <c r="J15" s="76"/>
      <c r="K15" s="78"/>
      <c r="L15" s="25"/>
      <c r="M15" s="22"/>
      <c r="N15" s="22"/>
      <c r="O15" s="22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</row>
    <row r="16" spans="1:257" ht="25.5">
      <c r="A16" s="22"/>
      <c r="B16" s="36" t="s">
        <v>34</v>
      </c>
      <c r="C16" s="31" t="s">
        <v>28</v>
      </c>
      <c r="D16" s="32">
        <v>129</v>
      </c>
      <c r="E16" s="28"/>
      <c r="F16" s="62"/>
      <c r="G16" s="28"/>
      <c r="H16" s="86"/>
      <c r="I16" s="86"/>
      <c r="J16" s="86"/>
      <c r="K16" s="83"/>
      <c r="L16" s="87"/>
      <c r="M16" s="88"/>
      <c r="N16" s="88"/>
      <c r="O16" s="88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</row>
    <row r="17" spans="1:257">
      <c r="A17" s="22"/>
      <c r="B17" s="38" t="s">
        <v>35</v>
      </c>
      <c r="C17" s="31">
        <v>17</v>
      </c>
      <c r="D17" s="39">
        <f>D16*0.7</f>
        <v>90.3</v>
      </c>
      <c r="E17" s="28"/>
      <c r="F17" s="62"/>
      <c r="G17" s="28"/>
      <c r="H17" s="32"/>
      <c r="I17" s="32"/>
      <c r="J17" s="32"/>
      <c r="K17" s="89"/>
      <c r="L17" s="31"/>
      <c r="M17" s="90"/>
      <c r="N17" s="90"/>
      <c r="O17" s="90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</row>
    <row r="18" spans="1:257">
      <c r="A18" s="22"/>
      <c r="B18" s="38" t="s">
        <v>36</v>
      </c>
      <c r="C18" s="31">
        <v>18</v>
      </c>
      <c r="D18" s="32">
        <v>50</v>
      </c>
      <c r="E18" s="28"/>
      <c r="F18" s="62"/>
      <c r="G18" s="28"/>
      <c r="H18" s="86"/>
      <c r="I18" s="86"/>
      <c r="J18" s="86"/>
      <c r="K18" s="83"/>
      <c r="L18" s="87"/>
      <c r="M18" s="91"/>
      <c r="N18" s="91"/>
      <c r="O18" s="91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  <c r="IW18" s="37"/>
    </row>
    <row r="19" spans="1:257">
      <c r="A19" s="22"/>
      <c r="B19" s="38" t="s">
        <v>37</v>
      </c>
      <c r="C19" s="31">
        <v>19</v>
      </c>
      <c r="D19" s="32">
        <v>55</v>
      </c>
      <c r="E19" s="28"/>
      <c r="F19" s="62"/>
      <c r="G19" s="28"/>
      <c r="H19" s="86"/>
      <c r="I19" s="86"/>
      <c r="J19" s="86"/>
      <c r="K19" s="83"/>
      <c r="L19" s="87"/>
      <c r="M19" s="87"/>
      <c r="N19" s="87"/>
      <c r="O19" s="87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  <c r="IU19" s="40"/>
      <c r="IV19" s="40"/>
      <c r="IW19" s="40"/>
    </row>
    <row r="20" spans="1:257">
      <c r="A20" s="22"/>
      <c r="B20" s="42" t="s">
        <v>38</v>
      </c>
      <c r="C20" s="31" t="s">
        <v>28</v>
      </c>
      <c r="D20" s="32">
        <v>129</v>
      </c>
      <c r="E20" s="28"/>
      <c r="F20" s="28"/>
      <c r="G20" s="28"/>
      <c r="H20" s="32"/>
      <c r="I20" s="32"/>
      <c r="J20" s="32"/>
      <c r="K20" s="89"/>
      <c r="L20" s="84"/>
      <c r="M20" s="31"/>
      <c r="N20" s="31"/>
      <c r="O20" s="3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  <c r="IV20" s="41"/>
      <c r="IW20" s="41"/>
    </row>
    <row r="21" spans="1:257">
      <c r="A21" s="22"/>
      <c r="B21" s="38" t="s">
        <v>39</v>
      </c>
      <c r="C21" s="31" t="s">
        <v>40</v>
      </c>
      <c r="D21" s="39">
        <f>0.15*D20</f>
        <v>19.349999999999998</v>
      </c>
      <c r="E21" s="28"/>
      <c r="F21" s="28"/>
      <c r="G21" s="28"/>
      <c r="H21" s="32"/>
      <c r="I21" s="32"/>
      <c r="J21" s="32"/>
      <c r="K21" s="89"/>
      <c r="L21" s="31"/>
      <c r="M21" s="87"/>
      <c r="N21" s="87"/>
      <c r="O21" s="87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  <c r="IU21" s="40"/>
      <c r="IV21" s="40"/>
      <c r="IW21" s="40"/>
    </row>
    <row r="22" spans="1:257">
      <c r="A22" s="22"/>
      <c r="B22" s="38" t="s">
        <v>41</v>
      </c>
      <c r="C22" s="31" t="s">
        <v>40</v>
      </c>
      <c r="D22" s="32">
        <f>D20*0.33</f>
        <v>42.57</v>
      </c>
      <c r="E22" s="28"/>
      <c r="F22" s="28"/>
      <c r="G22" s="28"/>
      <c r="H22" s="32"/>
      <c r="I22" s="32"/>
      <c r="J22" s="32"/>
      <c r="K22" s="89"/>
      <c r="L22" s="84"/>
      <c r="M22" s="87"/>
      <c r="N22" s="87"/>
      <c r="O22" s="87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  <c r="HW22" s="40"/>
      <c r="HX22" s="40"/>
      <c r="HY22" s="40"/>
      <c r="HZ22" s="40"/>
      <c r="IA22" s="40"/>
      <c r="IB22" s="40"/>
      <c r="IC22" s="40"/>
      <c r="ID22" s="40"/>
      <c r="IE22" s="40"/>
      <c r="IF22" s="40"/>
      <c r="IG22" s="40"/>
      <c r="IH22" s="40"/>
      <c r="II22" s="40"/>
      <c r="IJ22" s="40"/>
      <c r="IK22" s="40"/>
      <c r="IL22" s="40"/>
      <c r="IM22" s="40"/>
      <c r="IN22" s="40"/>
      <c r="IO22" s="40"/>
      <c r="IP22" s="40"/>
      <c r="IQ22" s="40"/>
      <c r="IR22" s="40"/>
      <c r="IS22" s="40"/>
      <c r="IT22" s="40"/>
      <c r="IU22" s="40"/>
      <c r="IV22" s="40"/>
      <c r="IW22" s="40"/>
    </row>
    <row r="23" spans="1:257">
      <c r="A23" s="22"/>
      <c r="B23" s="45" t="s">
        <v>42</v>
      </c>
      <c r="C23" s="31"/>
      <c r="D23" s="32"/>
      <c r="E23" s="28"/>
      <c r="F23" s="80"/>
      <c r="G23" s="28"/>
      <c r="H23" s="82"/>
      <c r="I23" s="82"/>
      <c r="J23" s="32"/>
      <c r="K23" s="83"/>
      <c r="L23" s="92"/>
      <c r="M23" s="93"/>
      <c r="N23" s="93"/>
      <c r="O23" s="9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  <c r="IS23" s="43"/>
      <c r="IT23" s="43"/>
      <c r="IU23" s="43"/>
      <c r="IV23" s="43"/>
      <c r="IW23" s="43"/>
    </row>
    <row r="24" spans="1:257">
      <c r="A24" s="22"/>
      <c r="B24" s="30" t="s">
        <v>43</v>
      </c>
      <c r="C24" s="31" t="s">
        <v>28</v>
      </c>
      <c r="D24" s="32">
        <v>38.4</v>
      </c>
      <c r="E24" s="28"/>
      <c r="F24" s="80"/>
      <c r="G24" s="28"/>
      <c r="H24" s="94"/>
      <c r="I24" s="94"/>
      <c r="J24" s="94"/>
      <c r="K24" s="95"/>
      <c r="L24" s="84"/>
      <c r="M24" s="84"/>
      <c r="N24" s="84"/>
      <c r="O24" s="8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spans="1:257">
      <c r="A25" s="22"/>
      <c r="B25" s="46" t="s">
        <v>44</v>
      </c>
      <c r="C25" s="31"/>
      <c r="D25" s="32"/>
      <c r="E25" s="28"/>
      <c r="F25" s="28"/>
      <c r="G25" s="28"/>
      <c r="H25" s="82"/>
      <c r="I25" s="82"/>
      <c r="J25" s="32"/>
      <c r="K25" s="83"/>
      <c r="L25" s="84"/>
      <c r="M25" s="84"/>
      <c r="N25" s="84"/>
      <c r="O25" s="8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spans="1:257">
      <c r="A26" s="22"/>
      <c r="B26" s="47" t="s">
        <v>45</v>
      </c>
      <c r="C26" s="48" t="s">
        <v>28</v>
      </c>
      <c r="D26" s="49">
        <v>38.4</v>
      </c>
      <c r="E26" s="49"/>
      <c r="F26" s="49"/>
      <c r="G26" s="49"/>
      <c r="H26" s="49"/>
      <c r="I26" s="49"/>
      <c r="J26" s="49"/>
      <c r="K26" s="96"/>
      <c r="L26" s="92"/>
      <c r="M26" s="84"/>
      <c r="N26" s="84"/>
      <c r="O26" s="8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spans="1:257">
      <c r="A27" s="22"/>
      <c r="B27" s="50" t="s">
        <v>39</v>
      </c>
      <c r="C27" s="48" t="s">
        <v>28</v>
      </c>
      <c r="D27" s="49">
        <f>D26</f>
        <v>38.4</v>
      </c>
      <c r="E27" s="49"/>
      <c r="F27" s="49"/>
      <c r="G27" s="49"/>
      <c r="H27" s="49"/>
      <c r="I27" s="49"/>
      <c r="J27" s="49"/>
      <c r="K27" s="96"/>
      <c r="L27" s="84"/>
      <c r="M27" s="84"/>
      <c r="N27" s="84"/>
      <c r="O27" s="8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  <c r="IW27" s="44"/>
    </row>
    <row r="28" spans="1:257">
      <c r="A28" s="22"/>
      <c r="B28" s="50" t="s">
        <v>46</v>
      </c>
      <c r="C28" s="48" t="s">
        <v>28</v>
      </c>
      <c r="D28" s="49">
        <f>D26</f>
        <v>38.4</v>
      </c>
      <c r="E28" s="49"/>
      <c r="F28" s="49"/>
      <c r="G28" s="49"/>
      <c r="H28" s="49"/>
      <c r="I28" s="49"/>
      <c r="J28" s="49"/>
      <c r="K28" s="96"/>
      <c r="L28" s="85"/>
      <c r="M28" s="84"/>
      <c r="N28" s="84"/>
      <c r="O28" s="8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  <c r="IW28" s="44"/>
    </row>
    <row r="29" spans="1:257">
      <c r="A29" s="22"/>
      <c r="B29" s="47" t="s">
        <v>47</v>
      </c>
      <c r="C29" s="48" t="s">
        <v>28</v>
      </c>
      <c r="D29" s="49">
        <f>D26</f>
        <v>38.4</v>
      </c>
      <c r="E29" s="49"/>
      <c r="F29" s="97"/>
      <c r="G29" s="49"/>
      <c r="H29" s="49"/>
      <c r="I29" s="49"/>
      <c r="J29" s="49"/>
      <c r="K29" s="96"/>
      <c r="L29" s="85"/>
      <c r="M29" s="84"/>
      <c r="N29" s="84"/>
      <c r="O29" s="8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  <c r="IU29" s="44"/>
      <c r="IV29" s="44"/>
      <c r="IW29" s="44"/>
    </row>
    <row r="30" spans="1:257">
      <c r="A30" s="22"/>
      <c r="B30" s="50" t="s">
        <v>48</v>
      </c>
      <c r="C30" s="48" t="s">
        <v>28</v>
      </c>
      <c r="D30" s="49">
        <f>D29*1.15</f>
        <v>44.16</v>
      </c>
      <c r="E30" s="98"/>
      <c r="F30" s="49"/>
      <c r="G30" s="99"/>
      <c r="H30" s="49"/>
      <c r="I30" s="49"/>
      <c r="J30" s="49"/>
      <c r="K30" s="96"/>
      <c r="L30" s="85"/>
      <c r="M30" s="92"/>
      <c r="N30" s="92"/>
      <c r="O30" s="92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</row>
    <row r="31" spans="1:257">
      <c r="A31" s="22"/>
      <c r="B31" s="50" t="s">
        <v>49</v>
      </c>
      <c r="C31" s="48" t="s">
        <v>28</v>
      </c>
      <c r="D31" s="49">
        <f>D30</f>
        <v>44.16</v>
      </c>
      <c r="E31" s="49"/>
      <c r="F31" s="100"/>
      <c r="G31" s="49"/>
      <c r="H31" s="49"/>
      <c r="I31" s="49"/>
      <c r="J31" s="49"/>
      <c r="K31" s="96"/>
      <c r="L31" s="85"/>
      <c r="M31" s="101"/>
      <c r="N31" s="101"/>
      <c r="O31" s="101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/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52"/>
      <c r="IF31" s="52"/>
      <c r="IG31" s="52"/>
      <c r="IH31" s="52"/>
      <c r="II31" s="52"/>
      <c r="IJ31" s="52"/>
      <c r="IK31" s="52"/>
      <c r="IL31" s="52"/>
      <c r="IM31" s="52"/>
      <c r="IN31" s="52"/>
      <c r="IO31" s="52"/>
      <c r="IP31" s="52"/>
      <c r="IQ31" s="52"/>
      <c r="IR31" s="52"/>
      <c r="IS31" s="52"/>
      <c r="IT31" s="52"/>
      <c r="IU31" s="52"/>
      <c r="IV31" s="52"/>
      <c r="IW31" s="52"/>
    </row>
    <row r="32" spans="1:257">
      <c r="A32" s="22"/>
      <c r="B32" s="45" t="s">
        <v>53</v>
      </c>
      <c r="C32" s="31"/>
      <c r="D32" s="32"/>
      <c r="E32" s="28"/>
      <c r="F32" s="80"/>
      <c r="G32" s="28"/>
      <c r="H32" s="77"/>
      <c r="I32" s="77"/>
      <c r="J32" s="77"/>
      <c r="K32" s="102"/>
      <c r="L32" s="84"/>
      <c r="M32" s="84"/>
      <c r="N32" s="84"/>
      <c r="O32" s="8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4"/>
      <c r="IM32" s="44"/>
      <c r="IN32" s="44"/>
      <c r="IO32" s="44"/>
      <c r="IP32" s="44"/>
      <c r="IQ32" s="44"/>
      <c r="IR32" s="44"/>
      <c r="IS32" s="44"/>
      <c r="IT32" s="44"/>
      <c r="IU32" s="44"/>
      <c r="IV32" s="44"/>
      <c r="IW32" s="44"/>
    </row>
    <row r="33" spans="1:257">
      <c r="A33" s="22"/>
      <c r="B33" s="55" t="s">
        <v>87</v>
      </c>
      <c r="C33" s="56" t="s">
        <v>28</v>
      </c>
      <c r="D33" s="57">
        <v>38.4</v>
      </c>
      <c r="E33" s="28"/>
      <c r="F33" s="28"/>
      <c r="G33" s="80"/>
      <c r="H33" s="76"/>
      <c r="I33" s="77"/>
      <c r="J33" s="76"/>
      <c r="K33" s="78"/>
      <c r="L33" s="56"/>
      <c r="M33" s="84"/>
      <c r="N33" s="84"/>
      <c r="O33" s="8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4"/>
      <c r="IF33" s="44"/>
      <c r="IG33" s="44"/>
      <c r="IH33" s="44"/>
      <c r="II33" s="44"/>
      <c r="IJ33" s="44"/>
      <c r="IK33" s="44"/>
      <c r="IL33" s="44"/>
      <c r="IM33" s="44"/>
      <c r="IN33" s="44"/>
      <c r="IO33" s="44"/>
      <c r="IP33" s="44"/>
      <c r="IQ33" s="44"/>
      <c r="IR33" s="44"/>
      <c r="IS33" s="44"/>
      <c r="IT33" s="44"/>
      <c r="IU33" s="44"/>
      <c r="IV33" s="44"/>
      <c r="IW33" s="44"/>
    </row>
    <row r="34" spans="1:257">
      <c r="A34" s="22"/>
      <c r="B34" s="58" t="s">
        <v>55</v>
      </c>
      <c r="C34" s="59" t="s">
        <v>51</v>
      </c>
      <c r="D34" s="57">
        <v>50</v>
      </c>
      <c r="E34" s="28"/>
      <c r="F34" s="80"/>
      <c r="G34" s="57"/>
      <c r="H34" s="103"/>
      <c r="I34" s="103"/>
      <c r="J34" s="103"/>
      <c r="K34" s="104"/>
      <c r="L34" s="59"/>
      <c r="M34" s="25"/>
      <c r="N34" s="25"/>
      <c r="O34" s="25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  <c r="IU34" s="26"/>
      <c r="IV34" s="26"/>
      <c r="IW34" s="26"/>
    </row>
    <row r="35" spans="1:257">
      <c r="A35" s="22"/>
      <c r="B35" s="58" t="s">
        <v>56</v>
      </c>
      <c r="C35" s="59" t="s">
        <v>51</v>
      </c>
      <c r="D35" s="57">
        <v>50</v>
      </c>
      <c r="E35" s="28"/>
      <c r="F35" s="80"/>
      <c r="G35" s="57"/>
      <c r="H35" s="103"/>
      <c r="I35" s="103"/>
      <c r="J35" s="103"/>
      <c r="K35" s="104"/>
      <c r="L35" s="59"/>
      <c r="M35" s="25"/>
      <c r="N35" s="25"/>
      <c r="O35" s="25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  <c r="IU35" s="26"/>
      <c r="IV35" s="26"/>
      <c r="IW35" s="26"/>
    </row>
    <row r="36" spans="1:257">
      <c r="A36" s="22"/>
      <c r="B36" s="60" t="s">
        <v>57</v>
      </c>
      <c r="C36" s="61" t="s">
        <v>28</v>
      </c>
      <c r="D36" s="62">
        <v>50</v>
      </c>
      <c r="E36" s="28"/>
      <c r="F36" s="62"/>
      <c r="G36" s="62"/>
      <c r="H36" s="62"/>
      <c r="I36" s="62"/>
      <c r="J36" s="62"/>
      <c r="K36" s="105"/>
      <c r="L36" s="106"/>
      <c r="M36" s="90"/>
      <c r="N36" s="90"/>
      <c r="O36" s="90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  <c r="IS36" s="35"/>
      <c r="IT36" s="35"/>
      <c r="IU36" s="35"/>
      <c r="IV36" s="35"/>
      <c r="IW36" s="35"/>
    </row>
    <row r="37" spans="1:257" ht="23.25" customHeight="1">
      <c r="A37" s="22"/>
      <c r="B37" s="63" t="s">
        <v>58</v>
      </c>
      <c r="C37" s="31"/>
      <c r="D37" s="32"/>
      <c r="E37" s="32"/>
      <c r="F37" s="32"/>
      <c r="G37" s="32"/>
      <c r="H37" s="82"/>
      <c r="I37" s="82"/>
      <c r="J37" s="32"/>
      <c r="K37" s="83"/>
      <c r="L37" s="84"/>
      <c r="M37" s="85"/>
      <c r="N37" s="85"/>
      <c r="O37" s="85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spans="1:257">
      <c r="A38" s="22"/>
      <c r="B38" s="64" t="s">
        <v>88</v>
      </c>
      <c r="C38" s="31" t="s">
        <v>31</v>
      </c>
      <c r="D38" s="32">
        <v>4</v>
      </c>
      <c r="E38" s="79"/>
      <c r="F38" s="80"/>
      <c r="G38" s="81"/>
      <c r="H38" s="82"/>
      <c r="I38" s="82"/>
      <c r="J38" s="32"/>
      <c r="K38" s="102"/>
      <c r="L38" s="84"/>
      <c r="M38" s="85"/>
      <c r="N38" s="85"/>
      <c r="O38" s="85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</row>
    <row r="39" spans="1:257">
      <c r="A39" s="22"/>
      <c r="B39" s="64" t="s">
        <v>59</v>
      </c>
      <c r="C39" s="31" t="s">
        <v>31</v>
      </c>
      <c r="D39" s="32">
        <v>0</v>
      </c>
      <c r="E39" s="79"/>
      <c r="F39" s="80"/>
      <c r="G39" s="81"/>
      <c r="H39" s="82"/>
      <c r="I39" s="82"/>
      <c r="J39" s="32"/>
      <c r="K39" s="102"/>
      <c r="L39" s="84"/>
      <c r="M39" s="85"/>
      <c r="N39" s="85"/>
      <c r="O39" s="85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</row>
    <row r="40" spans="1:257">
      <c r="A40" s="22"/>
      <c r="B40" s="42" t="s">
        <v>60</v>
      </c>
      <c r="C40" s="31" t="s">
        <v>61</v>
      </c>
      <c r="D40" s="32">
        <v>0</v>
      </c>
      <c r="E40" s="28"/>
      <c r="F40" s="28"/>
      <c r="G40" s="28"/>
      <c r="H40" s="32"/>
      <c r="I40" s="32"/>
      <c r="J40" s="32"/>
      <c r="K40" s="89"/>
      <c r="L40" s="84"/>
      <c r="M40" s="31"/>
      <c r="N40" s="31"/>
      <c r="O40" s="3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  <c r="FT40" s="41"/>
      <c r="FU40" s="41"/>
      <c r="FV40" s="41"/>
      <c r="FW40" s="41"/>
      <c r="FX40" s="41"/>
      <c r="FY40" s="41"/>
      <c r="FZ40" s="41"/>
      <c r="GA40" s="41"/>
      <c r="GB40" s="41"/>
      <c r="GC40" s="41"/>
      <c r="GD40" s="41"/>
      <c r="GE40" s="41"/>
      <c r="GF40" s="41"/>
      <c r="GG40" s="41"/>
      <c r="GH40" s="41"/>
      <c r="GI40" s="41"/>
      <c r="GJ40" s="41"/>
      <c r="GK40" s="41"/>
      <c r="GL40" s="41"/>
      <c r="GM40" s="41"/>
      <c r="GN40" s="41"/>
      <c r="GO40" s="41"/>
      <c r="GP40" s="41"/>
      <c r="GQ40" s="41"/>
      <c r="GR40" s="41"/>
      <c r="GS40" s="41"/>
      <c r="GT40" s="41"/>
      <c r="GU40" s="41"/>
      <c r="GV40" s="41"/>
      <c r="GW40" s="41"/>
      <c r="GX40" s="41"/>
      <c r="GY40" s="41"/>
      <c r="GZ40" s="41"/>
      <c r="HA40" s="41"/>
      <c r="HB40" s="41"/>
      <c r="HC40" s="41"/>
      <c r="HD40" s="41"/>
      <c r="HE40" s="41"/>
      <c r="HF40" s="41"/>
      <c r="HG40" s="41"/>
      <c r="HH40" s="41"/>
      <c r="HI40" s="41"/>
      <c r="HJ40" s="41"/>
      <c r="HK40" s="41"/>
      <c r="HL40" s="41"/>
      <c r="HM40" s="41"/>
      <c r="HN40" s="41"/>
      <c r="HO40" s="41"/>
      <c r="HP40" s="41"/>
      <c r="HQ40" s="41"/>
      <c r="HR40" s="41"/>
      <c r="HS40" s="41"/>
      <c r="HT40" s="41"/>
      <c r="HU40" s="41"/>
      <c r="HV40" s="41"/>
      <c r="HW40" s="41"/>
      <c r="HX40" s="41"/>
      <c r="HY40" s="41"/>
      <c r="HZ40" s="41"/>
      <c r="IA40" s="41"/>
      <c r="IB40" s="41"/>
      <c r="IC40" s="41"/>
      <c r="ID40" s="41"/>
      <c r="IE40" s="41"/>
      <c r="IF40" s="41"/>
      <c r="IG40" s="41"/>
      <c r="IH40" s="41"/>
      <c r="II40" s="41"/>
      <c r="IJ40" s="41"/>
      <c r="IK40" s="41"/>
      <c r="IL40" s="41"/>
      <c r="IM40" s="41"/>
      <c r="IN40" s="41"/>
      <c r="IO40" s="41"/>
      <c r="IP40" s="41"/>
      <c r="IQ40" s="41"/>
      <c r="IR40" s="41"/>
      <c r="IS40" s="41"/>
      <c r="IT40" s="41"/>
      <c r="IU40" s="41"/>
      <c r="IV40" s="41"/>
      <c r="IW40" s="41"/>
    </row>
    <row r="41" spans="1:257">
      <c r="A41" s="22"/>
      <c r="B41" s="64" t="s">
        <v>62</v>
      </c>
      <c r="C41" s="31" t="s">
        <v>31</v>
      </c>
      <c r="D41" s="32">
        <v>0</v>
      </c>
      <c r="E41" s="79"/>
      <c r="F41" s="80"/>
      <c r="G41" s="81"/>
      <c r="H41" s="82"/>
      <c r="I41" s="82"/>
      <c r="J41" s="32"/>
      <c r="K41" s="102"/>
      <c r="L41" s="84"/>
      <c r="M41" s="85"/>
      <c r="N41" s="85"/>
      <c r="O41" s="85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</row>
    <row r="42" spans="1:257">
      <c r="A42" s="22"/>
      <c r="B42" s="64" t="s">
        <v>63</v>
      </c>
      <c r="C42" s="31" t="s">
        <v>31</v>
      </c>
      <c r="D42" s="32">
        <v>1</v>
      </c>
      <c r="E42" s="79"/>
      <c r="F42" s="80"/>
      <c r="G42" s="81"/>
      <c r="H42" s="82"/>
      <c r="I42" s="82"/>
      <c r="J42" s="32"/>
      <c r="K42" s="102"/>
      <c r="L42" s="84"/>
      <c r="M42" s="85"/>
      <c r="N42" s="85"/>
      <c r="O42" s="85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</row>
    <row r="43" spans="1:257" ht="25.5">
      <c r="A43" s="22"/>
      <c r="B43" s="107" t="s">
        <v>89</v>
      </c>
      <c r="C43" s="66" t="s">
        <v>61</v>
      </c>
      <c r="D43" s="67">
        <v>1</v>
      </c>
      <c r="E43" s="67"/>
      <c r="F43" s="108"/>
      <c r="G43" s="108"/>
      <c r="H43" s="82"/>
      <c r="I43" s="82"/>
      <c r="J43" s="109"/>
      <c r="K43" s="83"/>
      <c r="L43" s="84"/>
      <c r="M43" s="84"/>
      <c r="N43" s="84"/>
      <c r="O43" s="8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4"/>
      <c r="FK43" s="44"/>
      <c r="FL43" s="44"/>
      <c r="FM43" s="44"/>
      <c r="FN43" s="44"/>
      <c r="FO43" s="44"/>
      <c r="FP43" s="44"/>
      <c r="FQ43" s="44"/>
      <c r="FR43" s="44"/>
      <c r="FS43" s="44"/>
      <c r="FT43" s="44"/>
      <c r="FU43" s="44"/>
      <c r="FV43" s="44"/>
      <c r="FW43" s="44"/>
      <c r="FX43" s="44"/>
      <c r="FY43" s="44"/>
      <c r="FZ43" s="44"/>
      <c r="GA43" s="44"/>
      <c r="GB43" s="44"/>
      <c r="GC43" s="44"/>
      <c r="GD43" s="44"/>
      <c r="GE43" s="44"/>
      <c r="GF43" s="44"/>
      <c r="GG43" s="44"/>
      <c r="GH43" s="44"/>
      <c r="GI43" s="44"/>
      <c r="GJ43" s="44"/>
      <c r="GK43" s="44"/>
      <c r="GL43" s="44"/>
      <c r="GM43" s="44"/>
      <c r="GN43" s="44"/>
      <c r="GO43" s="44"/>
      <c r="GP43" s="44"/>
      <c r="GQ43" s="44"/>
      <c r="GR43" s="44"/>
      <c r="GS43" s="44"/>
      <c r="GT43" s="44"/>
      <c r="GU43" s="44"/>
      <c r="GV43" s="44"/>
      <c r="GW43" s="44"/>
      <c r="GX43" s="44"/>
      <c r="GY43" s="44"/>
      <c r="GZ43" s="44"/>
      <c r="HA43" s="44"/>
      <c r="HB43" s="44"/>
      <c r="HC43" s="44"/>
      <c r="HD43" s="44"/>
      <c r="HE43" s="44"/>
      <c r="HF43" s="44"/>
      <c r="HG43" s="44"/>
      <c r="HH43" s="44"/>
      <c r="HI43" s="44"/>
      <c r="HJ43" s="44"/>
      <c r="HK43" s="44"/>
      <c r="HL43" s="44"/>
      <c r="HM43" s="44"/>
      <c r="HN43" s="44"/>
      <c r="HO43" s="44"/>
      <c r="HP43" s="44"/>
      <c r="HQ43" s="44"/>
      <c r="HR43" s="44"/>
      <c r="HS43" s="44"/>
      <c r="HT43" s="44"/>
      <c r="HU43" s="44"/>
      <c r="HV43" s="44"/>
      <c r="HW43" s="44"/>
      <c r="HX43" s="44"/>
      <c r="HY43" s="44"/>
      <c r="HZ43" s="44"/>
      <c r="IA43" s="44"/>
      <c r="IB43" s="44"/>
      <c r="IC43" s="44"/>
      <c r="ID43" s="44"/>
      <c r="IE43" s="44"/>
      <c r="IF43" s="44"/>
      <c r="IG43" s="44"/>
      <c r="IH43" s="44"/>
      <c r="II43" s="44"/>
      <c r="IJ43" s="44"/>
      <c r="IK43" s="44"/>
      <c r="IL43" s="44"/>
      <c r="IM43" s="44"/>
      <c r="IN43" s="44"/>
      <c r="IO43" s="44"/>
      <c r="IP43" s="44"/>
      <c r="IQ43" s="44"/>
      <c r="IR43" s="44"/>
      <c r="IS43" s="44"/>
      <c r="IT43" s="44"/>
      <c r="IU43" s="44"/>
      <c r="IV43" s="44"/>
      <c r="IW43" s="44"/>
    </row>
    <row r="44" spans="1:257">
      <c r="A44" s="22"/>
      <c r="B44" s="68" t="s">
        <v>65</v>
      </c>
      <c r="C44" s="2"/>
      <c r="D44" s="69"/>
      <c r="E44" s="110"/>
      <c r="F44" s="110"/>
      <c r="G44" s="110"/>
      <c r="H44" s="110"/>
      <c r="I44" s="110"/>
      <c r="J44" s="111"/>
      <c r="K44" s="96"/>
      <c r="L44" s="87"/>
      <c r="M44" s="85"/>
      <c r="N44" s="85"/>
      <c r="O44" s="85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</row>
    <row r="45" spans="1:257">
      <c r="A45" s="22"/>
      <c r="B45" s="70" t="s">
        <v>66</v>
      </c>
      <c r="C45" s="71"/>
      <c r="D45" s="72"/>
      <c r="E45" s="73"/>
      <c r="F45" s="73"/>
      <c r="G45" s="73"/>
      <c r="H45" s="73"/>
      <c r="I45" s="73"/>
      <c r="J45" s="73"/>
      <c r="K45" s="96"/>
      <c r="L45" s="87"/>
      <c r="M45" s="84"/>
      <c r="N45" s="84"/>
      <c r="O45" s="8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44"/>
      <c r="FI45" s="44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4"/>
      <c r="FU45" s="44"/>
      <c r="FV45" s="44"/>
      <c r="FW45" s="44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4"/>
      <c r="GI45" s="44"/>
      <c r="GJ45" s="44"/>
      <c r="GK45" s="44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4"/>
      <c r="GW45" s="44"/>
      <c r="GX45" s="44"/>
      <c r="GY45" s="44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4"/>
      <c r="HK45" s="44"/>
      <c r="HL45" s="44"/>
      <c r="HM45" s="44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4"/>
      <c r="HY45" s="44"/>
      <c r="HZ45" s="44"/>
      <c r="IA45" s="44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4"/>
      <c r="IM45" s="44"/>
      <c r="IN45" s="44"/>
      <c r="IO45" s="44"/>
      <c r="IP45" s="44"/>
      <c r="IQ45" s="44"/>
      <c r="IR45" s="44"/>
      <c r="IS45" s="44"/>
      <c r="IT45" s="44"/>
      <c r="IU45" s="44"/>
      <c r="IV45" s="44"/>
      <c r="IW45" s="44"/>
    </row>
    <row r="46" spans="1:257">
      <c r="A46" s="22"/>
      <c r="B46" s="1" t="s">
        <v>67</v>
      </c>
      <c r="C46" s="71"/>
      <c r="D46" s="73"/>
      <c r="E46" s="73"/>
      <c r="F46" s="73"/>
      <c r="G46" s="73"/>
      <c r="H46" s="73"/>
      <c r="I46" s="73"/>
      <c r="J46" s="73"/>
      <c r="K46" s="96"/>
      <c r="L46" s="112"/>
      <c r="M46" s="84"/>
      <c r="N46" s="84"/>
      <c r="O46" s="8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44"/>
      <c r="HJ46" s="44"/>
      <c r="HK46" s="44"/>
      <c r="HL46" s="44"/>
      <c r="HM46" s="44"/>
      <c r="HN46" s="44"/>
      <c r="HO46" s="44"/>
      <c r="HP46" s="44"/>
      <c r="HQ46" s="44"/>
      <c r="HR46" s="44"/>
      <c r="HS46" s="44"/>
      <c r="HT46" s="44"/>
      <c r="HU46" s="44"/>
      <c r="HV46" s="44"/>
      <c r="HW46" s="44"/>
      <c r="HX46" s="44"/>
      <c r="HY46" s="44"/>
      <c r="HZ46" s="44"/>
      <c r="IA46" s="44"/>
      <c r="IB46" s="44"/>
      <c r="IC46" s="44"/>
      <c r="ID46" s="44"/>
      <c r="IE46" s="44"/>
      <c r="IF46" s="44"/>
      <c r="IG46" s="44"/>
      <c r="IH46" s="44"/>
      <c r="II46" s="44"/>
      <c r="IJ46" s="44"/>
      <c r="IK46" s="44"/>
      <c r="IL46" s="44"/>
      <c r="IM46" s="44"/>
      <c r="IN46" s="44"/>
      <c r="IO46" s="44"/>
      <c r="IP46" s="44"/>
      <c r="IQ46" s="44"/>
      <c r="IR46" s="44"/>
      <c r="IS46" s="44"/>
      <c r="IT46" s="44"/>
      <c r="IU46" s="44"/>
      <c r="IV46" s="44"/>
      <c r="IW46" s="44"/>
    </row>
    <row r="47" spans="1:257" ht="13.5" customHeight="1">
      <c r="M47" s="74"/>
    </row>
    <row r="48" spans="1:257" ht="13.5" customHeight="1">
      <c r="M48" s="74"/>
    </row>
    <row r="49" spans="2:13" ht="13.5" customHeight="1">
      <c r="B49" s="4" t="s">
        <v>80</v>
      </c>
      <c r="M49" s="74"/>
    </row>
    <row r="50" spans="2:13">
      <c r="B50" s="75" t="s">
        <v>90</v>
      </c>
    </row>
    <row r="51" spans="2:13">
      <c r="B51" s="75" t="s">
        <v>91</v>
      </c>
    </row>
    <row r="52" spans="2:13">
      <c r="B52" s="75" t="s">
        <v>92</v>
      </c>
    </row>
    <row r="53" spans="2:13">
      <c r="B53" s="75" t="s">
        <v>93</v>
      </c>
    </row>
  </sheetData>
  <mergeCells count="9">
    <mergeCell ref="A11:O11"/>
    <mergeCell ref="A6:O6"/>
    <mergeCell ref="A7:O7"/>
    <mergeCell ref="A9:A10"/>
    <mergeCell ref="B9:B10"/>
    <mergeCell ref="C9:C10"/>
    <mergeCell ref="D9:D10"/>
    <mergeCell ref="E9:J9"/>
    <mergeCell ref="K9:O9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Roman,Обычный"&amp;12Lappuse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P16"/>
  <sheetViews>
    <sheetView tabSelected="1" zoomScaleNormal="100" workbookViewId="0">
      <selection activeCell="C29" sqref="C29"/>
    </sheetView>
  </sheetViews>
  <sheetFormatPr defaultColWidth="11.5703125" defaultRowHeight="12.75"/>
  <cols>
    <col min="1" max="1" width="6.5703125" style="6" customWidth="1"/>
    <col min="2" max="2" width="38.7109375" style="6" customWidth="1"/>
    <col min="3" max="3" width="23.7109375" style="6" customWidth="1"/>
    <col min="4" max="4" width="16.28515625" style="6" customWidth="1"/>
    <col min="5" max="5" width="23.85546875" style="6" customWidth="1"/>
    <col min="6" max="16384" width="11.5703125" style="6"/>
  </cols>
  <sheetData>
    <row r="1" spans="1:250">
      <c r="A1" s="7" t="s">
        <v>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</row>
    <row r="2" spans="1:250">
      <c r="A2" s="10" t="s">
        <v>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</row>
    <row r="3" spans="1:250" ht="13.5">
      <c r="A3" s="11" t="s">
        <v>3</v>
      </c>
      <c r="B3" s="4"/>
      <c r="C3" s="5"/>
      <c r="D3" s="4"/>
      <c r="E3" s="14"/>
      <c r="F3" s="16" t="s">
        <v>4</v>
      </c>
      <c r="G3" s="17"/>
      <c r="H3" s="18" t="s">
        <v>5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</row>
    <row r="4" spans="1:250">
      <c r="A4" s="4"/>
      <c r="B4" s="4"/>
      <c r="C4" s="5"/>
      <c r="D4" s="4"/>
      <c r="E4" s="20"/>
      <c r="F4" s="20"/>
      <c r="G4" s="20" t="s">
        <v>7</v>
      </c>
      <c r="H4" s="20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</row>
    <row r="5" spans="1:250">
      <c r="A5" s="123" t="s">
        <v>94</v>
      </c>
      <c r="B5" s="123"/>
      <c r="C5" s="123"/>
      <c r="D5" s="123"/>
      <c r="E5" s="123"/>
      <c r="F5" s="123"/>
      <c r="G5" s="123"/>
      <c r="H5" s="12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</row>
    <row r="6" spans="1:250">
      <c r="A6" s="129" t="s">
        <v>95</v>
      </c>
      <c r="B6" s="129"/>
      <c r="C6" s="129"/>
      <c r="D6" s="129"/>
      <c r="E6" s="129"/>
      <c r="F6" s="129"/>
      <c r="G6" s="129"/>
      <c r="H6" s="129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 spans="1:250">
      <c r="A7" s="4"/>
      <c r="B7" s="4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 spans="1:250">
      <c r="A8" s="113" t="s">
        <v>96</v>
      </c>
      <c r="B8" s="113" t="s">
        <v>97</v>
      </c>
      <c r="C8" s="114" t="s">
        <v>98</v>
      </c>
      <c r="D8" s="114" t="s">
        <v>99</v>
      </c>
      <c r="E8" s="114" t="s">
        <v>100</v>
      </c>
    </row>
    <row r="9" spans="1:250" ht="31.5">
      <c r="A9" s="115">
        <v>1</v>
      </c>
      <c r="B9" s="116" t="s">
        <v>101</v>
      </c>
      <c r="C9" s="117"/>
      <c r="D9" s="117"/>
      <c r="E9" s="117"/>
    </row>
    <row r="10" spans="1:250" ht="78.75">
      <c r="A10" s="115">
        <v>2</v>
      </c>
      <c r="B10" s="116" t="s">
        <v>102</v>
      </c>
      <c r="C10" s="117"/>
      <c r="D10" s="117"/>
      <c r="E10" s="117"/>
    </row>
    <row r="11" spans="1:250" ht="78.75">
      <c r="A11" s="118">
        <v>3</v>
      </c>
      <c r="B11" s="116" t="s">
        <v>103</v>
      </c>
      <c r="C11" s="119"/>
      <c r="D11" s="119"/>
      <c r="E11" s="119"/>
    </row>
    <row r="13" spans="1:250" ht="15.75">
      <c r="A13" s="85"/>
      <c r="B13" s="120" t="s">
        <v>104</v>
      </c>
      <c r="C13" s="120"/>
      <c r="D13" s="120"/>
      <c r="E13" s="120"/>
    </row>
    <row r="14" spans="1:250" ht="15.75">
      <c r="A14" s="85"/>
      <c r="B14" s="120" t="s">
        <v>105</v>
      </c>
      <c r="C14" s="120"/>
      <c r="D14" s="120"/>
      <c r="E14" s="120"/>
    </row>
    <row r="15" spans="1:250" ht="15.75">
      <c r="A15" s="85"/>
      <c r="B15" s="120" t="s">
        <v>106</v>
      </c>
      <c r="C15" s="120"/>
      <c r="D15" s="120"/>
      <c r="E15" s="120"/>
    </row>
    <row r="16" spans="1:250" ht="31.5">
      <c r="A16" s="85"/>
      <c r="B16" s="120" t="s">
        <v>107</v>
      </c>
      <c r="C16" s="120"/>
      <c r="D16" s="120"/>
      <c r="E16" s="120"/>
    </row>
  </sheetData>
  <mergeCells count="2">
    <mergeCell ref="A5:H5"/>
    <mergeCell ref="A6:H6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Roman,Обычный"&amp;12Lappuse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</TotalTime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4</vt:i4>
      </vt:variant>
      <vt:variant>
        <vt:lpstr>Diapazoni ar nosaukumiem</vt:lpstr>
      </vt:variant>
      <vt:variant>
        <vt:i4>1</vt:i4>
      </vt:variant>
    </vt:vector>
  </HeadingPairs>
  <TitlesOfParts>
    <vt:vector size="5" baseType="lpstr">
      <vt:lpstr>2.stāvs</vt:lpstr>
      <vt:lpstr>4.stāvs</vt:lpstr>
      <vt:lpstr>5.stāvs</vt:lpstr>
      <vt:lpstr>kopā</vt:lpstr>
      <vt:lpstr>'2.stāvs'!Drukas_apgabals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Evita Krūze</dc:creator>
  <dc:description/>
  <cp:lastModifiedBy>Renāte Raginska</cp:lastModifiedBy>
  <cp:revision>7</cp:revision>
  <dcterms:created xsi:type="dcterms:W3CDTF">2025-04-28T15:11:42Z</dcterms:created>
  <dcterms:modified xsi:type="dcterms:W3CDTF">2026-04-30T07:49:31Z</dcterms:modified>
  <dc:language>en-US</dc:language>
</cp:coreProperties>
</file>