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itullapa" sheetId="1" r:id="rId4"/>
    <sheet state="visible" name="Pretendenta dati" sheetId="2" r:id="rId5"/>
    <sheet state="visible" name="Finanšu kopsavilkums" sheetId="3" r:id="rId6"/>
    <sheet state="visible" name="L1-PIMK" sheetId="4" r:id="rId7"/>
    <sheet state="visible" name="L2-PIMI" sheetId="5" r:id="rId8"/>
    <sheet state="visible" name="L3-PIMA" sheetId="6" r:id="rId9"/>
    <sheet state="visible" name="L4-PILC" sheetId="7" r:id="rId10"/>
  </sheets>
  <definedNames/>
  <calcPr/>
  <extLst>
    <ext uri="GoogleSheetsCustomDataVersion2">
      <go:sheetsCustomData xmlns:go="http://customooxmlschemas.google.com/" r:id="rId11" roundtripDataChecksum="YzXoy2IvAuHXNwCb6NaRcEWBLEhJlUDS6Zujj7uGqO0="/>
    </ext>
  </extLst>
</workbook>
</file>

<file path=xl/sharedStrings.xml><?xml version="1.0" encoding="utf-8"?>
<sst xmlns="http://schemas.openxmlformats.org/spreadsheetml/2006/main" count="6311" uniqueCount="1962">
  <si>
    <t>PUBLISKAIS IEPIRKUMS Nr. SA-PI1-2026/ETKC</t>
  </si>
  <si>
    <t>Metalu komponentu un konstrukciju piegade - STORM ETKC BTS02</t>
  </si>
  <si>
    <t>Pasutitajs:</t>
  </si>
  <si>
    <t>Storm Adventures SIA</t>
  </si>
  <si>
    <t>Reg. Nr.:</t>
  </si>
  <si>
    <t>42103100987</t>
  </si>
  <si>
    <t>Adrese:</t>
  </si>
  <si>
    <t>Zeltritu iela 20-70, Marupe, LV-2167</t>
  </si>
  <si>
    <t>Kontaktpersona:</t>
  </si>
  <si>
    <t>Rihards Dziedatajs</t>
  </si>
  <si>
    <t>E-pasts:</t>
  </si>
  <si>
    <t>rihards@storm-adventures.com</t>
  </si>
  <si>
    <t>Talrunis:</t>
  </si>
  <si>
    <t>+371 26 174 748</t>
  </si>
  <si>
    <t>Iepirkuma Nr.:</t>
  </si>
  <si>
    <t>SA-PI1-2026/ETKC</t>
  </si>
  <si>
    <t>Datums:</t>
  </si>
  <si>
    <t>2026-07-02</t>
  </si>
  <si>
    <t>Procedura:</t>
  </si>
  <si>
    <t>Atklats konkurss (PIL 8.pants)</t>
  </si>
  <si>
    <t>Finansejums:</t>
  </si>
  <si>
    <t>ES fondi - ETKC Kompetences centrs</t>
  </si>
  <si>
    <t>Publicešana:</t>
  </si>
  <si>
    <t>EIS - iub.gov.lv</t>
  </si>
  <si>
    <t>Piedavajumu termins:</t>
  </si>
  <si>
    <t>[AIZPILDIT - min. 15 kalendaras dienas no publicešanas]</t>
  </si>
  <si>
    <t>Kopeja vērtība:</t>
  </si>
  <si>
    <t>EUR 237 719 (bez PVN)</t>
  </si>
  <si>
    <t>Lotu skaits:</t>
  </si>
  <si>
    <t>4 lotes - var pieteikties uz vienu vai vairakam</t>
  </si>
  <si>
    <t>LOTU KOPSAVILKUMS</t>
  </si>
  <si>
    <t>Lote</t>
  </si>
  <si>
    <t>Kods</t>
  </si>
  <si>
    <t>Nosaukums</t>
  </si>
  <si>
    <t>Pasutijumi</t>
  </si>
  <si>
    <t>Dalu sk.</t>
  </si>
  <si>
    <t>Kopsvars</t>
  </si>
  <si>
    <t>Plānotā vērtība</t>
  </si>
  <si>
    <t>1</t>
  </si>
  <si>
    <t>PIMK</t>
  </si>
  <si>
    <t>Metala konstrukcijas</t>
  </si>
  <si>
    <t>9, 10, 14</t>
  </si>
  <si>
    <t>2</t>
  </si>
  <si>
    <t>PIMI</t>
  </si>
  <si>
    <t>Metala izstradajumi</t>
  </si>
  <si>
    <t>4.2, 5, 6, 7, 8, 12, 13, 19, 115</t>
  </si>
  <si>
    <t>3</t>
  </si>
  <si>
    <t>PIMA</t>
  </si>
  <si>
    <t>Alumīnija komponentes</t>
  </si>
  <si>
    <t>4, 99.21, 99.22</t>
  </si>
  <si>
    <t>4</t>
  </si>
  <si>
    <t>PILC</t>
  </si>
  <si>
    <t>LCB metala komponentes</t>
  </si>
  <si>
    <t>68</t>
  </si>
  <si>
    <t>KOPA:</t>
  </si>
  <si>
    <t>CENU PIEDĀVĀJUMS — PUBLISKAIS IEPIRKUMS Nr. SA-PI1-2026/ETKC</t>
  </si>
  <si>
    <t>Metāla komponentu un konstrukciju piegāde (4 lotes)</t>
  </si>
  <si>
    <t>CPV: 44210000-5  |  ES fondi — ETKC Kompetences centrs  |  EIS: iub.gov.lv</t>
  </si>
  <si>
    <t>A. PASŪTĪTĀJA INFORMĀCIJA</t>
  </si>
  <si>
    <t>Pasūtītājs:</t>
  </si>
  <si>
    <t>Reģ. Nr.:</t>
  </si>
  <si>
    <t>Zeltrītu iela 20–70, Mārupe, LV-2167</t>
  </si>
  <si>
    <t>Rihards Dziedātājs</t>
  </si>
  <si>
    <t>B. PRETENDENTA INFORMĀCIJA — AIZPILDĪT</t>
  </si>
  <si>
    <t>Uzņēmuma nosaukums:</t>
  </si>
  <si>
    <t>Reģistrācijas Nr.:</t>
  </si>
  <si>
    <t>Juridiskā adrese:</t>
  </si>
  <si>
    <t>Amats:</t>
  </si>
  <si>
    <t>Tālrunis:</t>
  </si>
  <si>
    <t>Bankas rekvizīti:</t>
  </si>
  <si>
    <t>IBAN:</t>
  </si>
  <si>
    <t>Piedāvājuma datums:</t>
  </si>
  <si>
    <t>Piedāvājuma derīgums:</t>
  </si>
  <si>
    <t>min. 90 dienas no iesniegšanas</t>
  </si>
  <si>
    <t>C. LOTU IZVĒLE — ATZĪMĒJIET, PAR KURĀM LOTĒM IESNIEDZAT PIEDĀVĀJUMU</t>
  </si>
  <si>
    <t>Lotes Nr.</t>
  </si>
  <si>
    <t>Piedāvājums (Jā/Nē)</t>
  </si>
  <si>
    <t>Metāla konstrukcijas</t>
  </si>
  <si>
    <t>Jā</t>
  </si>
  <si>
    <t>Metāla izstrādājumi</t>
  </si>
  <si>
    <t>LCB metāla komponentes</t>
  </si>
  <si>
    <t>NORĀDĪJUMI: 1) Aizpildiet B sadaļu (pretendenta datus) ar ziliem laukiem.  2) C sadaļā norādiet, par kurām lotēm iesniedzat piedāvājumu.  3) Katras lotes cilnē aizpildiet kolonnu 'Vienības cena EUR'.  4) Cenas norādīt EUR bez PVN.  5) Iesniegt EIS sistēmā kopā ar kvalifikācijas dokumentiem.</t>
  </si>
  <si>
    <t>FINANŠU PIEDĀVĀJUMA KOPSAVILKUMS</t>
  </si>
  <si>
    <t>Iepirkums SA-PI1-2026/ETKC — Metāla komponentu un konstrukciju piegāde (4 lotes)</t>
  </si>
  <si>
    <t>Piedāvā?</t>
  </si>
  <si>
    <t>Kop.svars kg</t>
  </si>
  <si>
    <t>Cena bez PVN</t>
  </si>
  <si>
    <t>PVN 21%</t>
  </si>
  <si>
    <t>KOPSUMMA BEZ PVN:</t>
  </si>
  <si>
    <t>KOPĀ AR PVN (21%):</t>
  </si>
  <si>
    <t>PAPILDU INFORMĀCIJA</t>
  </si>
  <si>
    <t>Piedāvātais kopējais piegādes termiņš (dienas):</t>
  </si>
  <si>
    <t>Piedāvājuma derīguma termiņš:</t>
  </si>
  <si>
    <t>90 dienas no iesniegšanas</t>
  </si>
  <si>
    <t>Piezīmes / nosacījumi:</t>
  </si>
  <si>
    <t>LOTE 1: METALA KONSTRUKCIJAS - PIMK</t>
  </si>
  <si>
    <t>Iepirkums Nr. SA-PI1-2026/ETKC | Pasutijumi: 9, 10, 14 | Plān. vērtība: EUR 145150</t>
  </si>
  <si>
    <t>Nesosas metala konstrukcijas - Bearing frame 03 (Ord.9), Bearing structure 05/06 (Ord.10), Roof (Ord.14). Terauds S355J2.</t>
  </si>
  <si>
    <t>NORADIJUMI: Aizpildiet kolonnā R (Kopsumma EUR ) katra pasūtījuma starpsummu.</t>
  </si>
  <si>
    <t>Assy</t>
  </si>
  <si>
    <t>Nr.</t>
  </si>
  <si>
    <t>Ord.Nr.</t>
  </si>
  <si>
    <t>Dalas Nr.</t>
  </si>
  <si>
    <t>Apraksts</t>
  </si>
  <si>
    <t>Materials</t>
  </si>
  <si>
    <t>Virsmas apstrade</t>
  </si>
  <si>
    <t>Biezums</t>
  </si>
  <si>
    <t>Garums</t>
  </si>
  <si>
    <t>Platums</t>
  </si>
  <si>
    <t>Profils</t>
  </si>
  <si>
    <t>L mm</t>
  </si>
  <si>
    <t>Apstrade</t>
  </si>
  <si>
    <t>Svars/gab kg</t>
  </si>
  <si>
    <t>Daudzums</t>
  </si>
  <si>
    <t>Vienibas cena EUR</t>
  </si>
  <si>
    <t>Kopsumma EUR</t>
  </si>
  <si>
    <t>Piezimes</t>
  </si>
  <si>
    <t xml:space="preserve">  Order 9: Bearing frame 03  (100 pozicijas)</t>
  </si>
  <si>
    <t>105-03000-00</t>
  </si>
  <si>
    <t>105-03001-01</t>
  </si>
  <si>
    <t>HEA 200 - Short 1</t>
  </si>
  <si>
    <t>S355J2</t>
  </si>
  <si>
    <t>-</t>
  </si>
  <si>
    <t>HEA 200</t>
  </si>
  <si>
    <t xml:space="preserve">CND  </t>
  </si>
  <si>
    <t>105-03001-02</t>
  </si>
  <si>
    <t>Beam End Flange</t>
  </si>
  <si>
    <t xml:space="preserve">LC  </t>
  </si>
  <si>
    <t>105-03001-03</t>
  </si>
  <si>
    <t>Beam Side Flange</t>
  </si>
  <si>
    <t>105-03001-04</t>
  </si>
  <si>
    <t>Beam Tab</t>
  </si>
  <si>
    <t>105-03001-05</t>
  </si>
  <si>
    <t>Beam Plug 1</t>
  </si>
  <si>
    <t>105-03001-06</t>
  </si>
  <si>
    <t>Beam Plug 2</t>
  </si>
  <si>
    <t>105-03002-01</t>
  </si>
  <si>
    <t>Flange 1</t>
  </si>
  <si>
    <t xml:space="preserve">LCB  </t>
  </si>
  <si>
    <t>105-03003-01</t>
  </si>
  <si>
    <t>HEA 200 - Short 2</t>
  </si>
  <si>
    <t>105-03004-01</t>
  </si>
  <si>
    <t>Flange 4</t>
  </si>
  <si>
    <t>105-03005-01</t>
  </si>
  <si>
    <t>HEA 200 - Long</t>
  </si>
  <si>
    <t>105-03005-02</t>
  </si>
  <si>
    <t>Beam Plug 3</t>
  </si>
  <si>
    <t>105-03005-03</t>
  </si>
  <si>
    <t>Flange 2</t>
  </si>
  <si>
    <t>105-03005-04</t>
  </si>
  <si>
    <t>Extra Diagonal Bracket</t>
  </si>
  <si>
    <t>105-03005-05</t>
  </si>
  <si>
    <t>Tower bracket</t>
  </si>
  <si>
    <t>LC</t>
  </si>
  <si>
    <t>105-03006-01</t>
  </si>
  <si>
    <t>Flange 3</t>
  </si>
  <si>
    <t>105-03006-04</t>
  </si>
  <si>
    <t>Roof Bracket</t>
  </si>
  <si>
    <t>105-03007-01</t>
  </si>
  <si>
    <t>Lower Beam Tube - Long</t>
  </si>
  <si>
    <t>SHS 120x120x6.0</t>
  </si>
  <si>
    <t>105-03007-02</t>
  </si>
  <si>
    <t>Terminal Connection 1</t>
  </si>
  <si>
    <t>105-03007-03</t>
  </si>
  <si>
    <t>Terminal Connection 2</t>
  </si>
  <si>
    <t>105-03007-04</t>
  </si>
  <si>
    <t>Gamma Bracket 1</t>
  </si>
  <si>
    <t>105-03007-05</t>
  </si>
  <si>
    <t>Gamma Bracket 2</t>
  </si>
  <si>
    <t>105-03007-06</t>
  </si>
  <si>
    <t>Gamma Bracket 3</t>
  </si>
  <si>
    <t>105-03007-07</t>
  </si>
  <si>
    <t>Lateral Tab 1</t>
  </si>
  <si>
    <t>105-03007-08</t>
  </si>
  <si>
    <t>Lateral Tab 2</t>
  </si>
  <si>
    <t>105-03007-09</t>
  </si>
  <si>
    <t>Diagonal Tab 1</t>
  </si>
  <si>
    <t>105-03007-10</t>
  </si>
  <si>
    <t>Diagonal Tab 2</t>
  </si>
  <si>
    <t>105-03007-11</t>
  </si>
  <si>
    <t>Diagonal Tab 3</t>
  </si>
  <si>
    <t>105-03007-12</t>
  </si>
  <si>
    <t>Diagonal Tab 4</t>
  </si>
  <si>
    <t>105-03007-13</t>
  </si>
  <si>
    <t>HF Bracket</t>
  </si>
  <si>
    <t>105-03007-14</t>
  </si>
  <si>
    <t>Bracket 1</t>
  </si>
  <si>
    <t>105-03007-15</t>
  </si>
  <si>
    <t>End Plate 1</t>
  </si>
  <si>
    <t>105-03007-16</t>
  </si>
  <si>
    <t>End Plate 2</t>
  </si>
  <si>
    <t>105-03007-17</t>
  </si>
  <si>
    <t>End Plate 3</t>
  </si>
  <si>
    <t>105-03007-18</t>
  </si>
  <si>
    <t>Grating support plate 1</t>
  </si>
  <si>
    <t>105-03007-19</t>
  </si>
  <si>
    <t>Grating support plate 2</t>
  </si>
  <si>
    <t>105-03008-01</t>
  </si>
  <si>
    <t>Lower Beam Tube - Short</t>
  </si>
  <si>
    <t>105-03008-02</t>
  </si>
  <si>
    <t>Lateral Tab 3</t>
  </si>
  <si>
    <t>105-03008-03</t>
  </si>
  <si>
    <t>105-03008-04</t>
  </si>
  <si>
    <t>Grating support plate 3</t>
  </si>
  <si>
    <t>105-03008-05</t>
  </si>
  <si>
    <t>Grating support plate 4</t>
  </si>
  <si>
    <t>105-03009-01</t>
  </si>
  <si>
    <t>Grating support plate 6</t>
  </si>
  <si>
    <t>105-03009-02</t>
  </si>
  <si>
    <t>Grating support plate 7</t>
  </si>
  <si>
    <t>105-03010-01</t>
  </si>
  <si>
    <t>Floor Bracket 3</t>
  </si>
  <si>
    <t>105-03010-02</t>
  </si>
  <si>
    <t>Grating support plate 5</t>
  </si>
  <si>
    <t>105-03011-01</t>
  </si>
  <si>
    <t>Upper Beam Tube - Long</t>
  </si>
  <si>
    <t>105-03011-02</t>
  </si>
  <si>
    <t>Terminal Connection 3</t>
  </si>
  <si>
    <t>105-03011-03</t>
  </si>
  <si>
    <t>Lateral Tab 4</t>
  </si>
  <si>
    <t>105-03011-04</t>
  </si>
  <si>
    <t>Lateral Tab 5</t>
  </si>
  <si>
    <t>105-03011-05</t>
  </si>
  <si>
    <t>Lateral Tab 6</t>
  </si>
  <si>
    <t>105-03011-06</t>
  </si>
  <si>
    <t>Diagonal Tab 6</t>
  </si>
  <si>
    <t>105-03011-07</t>
  </si>
  <si>
    <t>Vertical Tab</t>
  </si>
  <si>
    <t>105-03011-08</t>
  </si>
  <si>
    <t>Diagonal Tab 7</t>
  </si>
  <si>
    <t>105-03012-01</t>
  </si>
  <si>
    <t>Upper Beam Tube - Short</t>
  </si>
  <si>
    <t>105-03012-02</t>
  </si>
  <si>
    <t>Terminal Connection 4</t>
  </si>
  <si>
    <t>105-03012-03</t>
  </si>
  <si>
    <t>Diagonal Tab 8</t>
  </si>
  <si>
    <t>105-03013-01</t>
  </si>
  <si>
    <t>Lateral Tab 7</t>
  </si>
  <si>
    <t>105-03013-02</t>
  </si>
  <si>
    <t>Lateral Tab 8</t>
  </si>
  <si>
    <t>105-03014-01</t>
  </si>
  <si>
    <t>Lateral Tab 9</t>
  </si>
  <si>
    <t>105-03015-01</t>
  </si>
  <si>
    <t>Lateral Tube 1</t>
  </si>
  <si>
    <t>RHS 200x100x5.0</t>
  </si>
  <si>
    <t>105-03015-02</t>
  </si>
  <si>
    <t>Mounting Plate</t>
  </si>
  <si>
    <t>105-03015-03</t>
  </si>
  <si>
    <t>Mounting Flange</t>
  </si>
  <si>
    <t>105-03015-04</t>
  </si>
  <si>
    <t>Plug For RHS200x100</t>
  </si>
  <si>
    <t>105-03015-05</t>
  </si>
  <si>
    <t>Tab 200x70</t>
  </si>
  <si>
    <t>105-03018-01</t>
  </si>
  <si>
    <t>Lateral Tube 2</t>
  </si>
  <si>
    <t>105-03018-02</t>
  </si>
  <si>
    <t>Cross Connection 1</t>
  </si>
  <si>
    <t>105-03018-03</t>
  </si>
  <si>
    <t>L-Mount</t>
  </si>
  <si>
    <t>105-03018-04</t>
  </si>
  <si>
    <t>L Plug</t>
  </si>
  <si>
    <t>105-03018-05</t>
  </si>
  <si>
    <t>L Packing</t>
  </si>
  <si>
    <t>105-03020-01</t>
  </si>
  <si>
    <t>Brace Tube 1</t>
  </si>
  <si>
    <t>SHS 100x100x4.0</t>
  </si>
  <si>
    <t>105-03020-02</t>
  </si>
  <si>
    <t>Cross Connection 2</t>
  </si>
  <si>
    <t>105-03020-03</t>
  </si>
  <si>
    <t>Plug For SHS100</t>
  </si>
  <si>
    <t>105-03020-04</t>
  </si>
  <si>
    <t>Terminal Connection 5</t>
  </si>
  <si>
    <t>105-03021-01</t>
  </si>
  <si>
    <t>Brace Tube 2</t>
  </si>
  <si>
    <t>105-03022-01</t>
  </si>
  <si>
    <t>Brace Tube 3</t>
  </si>
  <si>
    <t>105-03023-01</t>
  </si>
  <si>
    <t>Brace Tube 4</t>
  </si>
  <si>
    <t>105-03024-01</t>
  </si>
  <si>
    <t>Brace Tube 5</t>
  </si>
  <si>
    <t>105-03025-01</t>
  </si>
  <si>
    <t>Brace Tube 6</t>
  </si>
  <si>
    <t>105-03026-01</t>
  </si>
  <si>
    <t>Brace Tube 7</t>
  </si>
  <si>
    <t>105-03027-01</t>
  </si>
  <si>
    <t>Fixture Lateral Plate</t>
  </si>
  <si>
    <t>105-03027-02</t>
  </si>
  <si>
    <t>Fixture Vertical Plate</t>
  </si>
  <si>
    <t>105-03028-01</t>
  </si>
  <si>
    <t>Brace Tube 8</t>
  </si>
  <si>
    <t>CND</t>
  </si>
  <si>
    <t>105-03028-02</t>
  </si>
  <si>
    <t>Terminal Connection 6</t>
  </si>
  <si>
    <t>105-03028-03</t>
  </si>
  <si>
    <t>Tab End 1</t>
  </si>
  <si>
    <t>105-03028-04</t>
  </si>
  <si>
    <t>Tab End 2</t>
  </si>
  <si>
    <t>105-03029-01</t>
  </si>
  <si>
    <t>Brace Tube 9</t>
  </si>
  <si>
    <t>105-03030-01</t>
  </si>
  <si>
    <t>Brace Tube 10</t>
  </si>
  <si>
    <t>105-03031-01</t>
  </si>
  <si>
    <t>Brace Tube 11</t>
  </si>
  <si>
    <t>105-03032-01</t>
  </si>
  <si>
    <t>Brace Tube 12</t>
  </si>
  <si>
    <t>105-03033-01</t>
  </si>
  <si>
    <t>Brace Tube 13</t>
  </si>
  <si>
    <t>105-03034-01</t>
  </si>
  <si>
    <t>Brace Tube 14</t>
  </si>
  <si>
    <t>105-03035-01</t>
  </si>
  <si>
    <t>Brace Tube 15</t>
  </si>
  <si>
    <t>105-03036-01</t>
  </si>
  <si>
    <t>Brace Tube 16</t>
  </si>
  <si>
    <t>105-03037-01</t>
  </si>
  <si>
    <t>Brace Tube 17</t>
  </si>
  <si>
    <t>105-03038-01</t>
  </si>
  <si>
    <t>Brace Tube 18</t>
  </si>
  <si>
    <t>105-03039-01</t>
  </si>
  <si>
    <t>Brace Tube 19</t>
  </si>
  <si>
    <t>105-03039-02</t>
  </si>
  <si>
    <t>Tab End 3</t>
  </si>
  <si>
    <t>105-03041-01</t>
  </si>
  <si>
    <t>105-05006-08</t>
  </si>
  <si>
    <t>Column roof bracket</t>
  </si>
  <si>
    <t>105-05000-00</t>
  </si>
  <si>
    <t>105-06000-00</t>
  </si>
  <si>
    <t>Starpsumma Order 9:</t>
  </si>
  <si>
    <t xml:space="preserve">  Order 10: Bearing structure 05/06  (223 pozicijas)</t>
  </si>
  <si>
    <t>105-05001-01</t>
  </si>
  <si>
    <t>L1 Main tube</t>
  </si>
  <si>
    <t>SHS 200x200x6.0</t>
  </si>
  <si>
    <t>105-05001-02</t>
  </si>
  <si>
    <t>Base flange</t>
  </si>
  <si>
    <t>105-05001-03</t>
  </si>
  <si>
    <t>Side beam flange middle</t>
  </si>
  <si>
    <t>105-05001-04</t>
  </si>
  <si>
    <t>Side beam bracket</t>
  </si>
  <si>
    <t>105-05001-05</t>
  </si>
  <si>
    <t>Plywood support plate 1</t>
  </si>
  <si>
    <t>LCB</t>
  </si>
  <si>
    <t>105-05001-06</t>
  </si>
  <si>
    <t>Tightening link cross-flange</t>
  </si>
  <si>
    <t>264,1</t>
  </si>
  <si>
    <t>105-05001-07</t>
  </si>
  <si>
    <t>Plywood support plate 2</t>
  </si>
  <si>
    <t>105-05001-08</t>
  </si>
  <si>
    <t>Upper crosbeam flange</t>
  </si>
  <si>
    <t>105-05001-10</t>
  </si>
  <si>
    <t>Plywood support plate 3</t>
  </si>
  <si>
    <t>105-05001-11</t>
  </si>
  <si>
    <t>Plywood support plate 4</t>
  </si>
  <si>
    <t>105-05001-12</t>
  </si>
  <si>
    <t>Bottom tightening link flange</t>
  </si>
  <si>
    <t>105-05001-13</t>
  </si>
  <si>
    <t>Deflector 1 flange</t>
  </si>
  <si>
    <t>105-05001-14</t>
  </si>
  <si>
    <t>Plywood support plate 5</t>
  </si>
  <si>
    <t>105-05001-15</t>
  </si>
  <si>
    <t>Plywood support plate 6</t>
  </si>
  <si>
    <t>105-05001-16</t>
  </si>
  <si>
    <t>Spacer</t>
  </si>
  <si>
    <t>105-05001-17</t>
  </si>
  <si>
    <t>Plywood support plate 7</t>
  </si>
  <si>
    <t>105-05001-18</t>
  </si>
  <si>
    <t>Column bracket 2</t>
  </si>
  <si>
    <t>105-05001-19</t>
  </si>
  <si>
    <t>105-05002-01</t>
  </si>
  <si>
    <t>L2 Main tube</t>
  </si>
  <si>
    <t>105-05002-02</t>
  </si>
  <si>
    <t>Plywood support plate 8</t>
  </si>
  <si>
    <t>105-05002-03</t>
  </si>
  <si>
    <t>Plywood support plate 9</t>
  </si>
  <si>
    <t>105-05002-04</t>
  </si>
  <si>
    <t>Plywood support plate 10</t>
  </si>
  <si>
    <t>105-05002-05</t>
  </si>
  <si>
    <t>Plywood support plate 11</t>
  </si>
  <si>
    <t>105-05002-06</t>
  </si>
  <si>
    <t>Plywood support plate 12</t>
  </si>
  <si>
    <t>105-05002-07</t>
  </si>
  <si>
    <t>Plywood support plate 13</t>
  </si>
  <si>
    <t>105-05003-01</t>
  </si>
  <si>
    <t>R1 Main tube</t>
  </si>
  <si>
    <t>105-05003-02</t>
  </si>
  <si>
    <t>Return channel bracket</t>
  </si>
  <si>
    <t>105-05003-03</t>
  </si>
  <si>
    <t>Lower support bracket</t>
  </si>
  <si>
    <t>105-05003-04</t>
  </si>
  <si>
    <t>Upper support bracket</t>
  </si>
  <si>
    <t>105-05003-05</t>
  </si>
  <si>
    <t>Tightening fork cross-bracket</t>
  </si>
  <si>
    <t>246,1</t>
  </si>
  <si>
    <t>105-05003-06</t>
  </si>
  <si>
    <t>Front plywood bracket</t>
  </si>
  <si>
    <t>105-05003-07</t>
  </si>
  <si>
    <t>Entrance zone bracket</t>
  </si>
  <si>
    <t>105-05003-08</t>
  </si>
  <si>
    <t>Deflector bracket</t>
  </si>
  <si>
    <t>LC CND</t>
  </si>
  <si>
    <t>105-05003-09</t>
  </si>
  <si>
    <t>Truss frame flange</t>
  </si>
  <si>
    <t>105-05003-11</t>
  </si>
  <si>
    <t>HEA Beam</t>
  </si>
  <si>
    <t>105-05003-12</t>
  </si>
  <si>
    <t>Side beam bracket large</t>
  </si>
  <si>
    <t>105-05003-13</t>
  </si>
  <si>
    <t>Top flange</t>
  </si>
  <si>
    <t>105-05003-14</t>
  </si>
  <si>
    <t>Plywood support plate 14</t>
  </si>
  <si>
    <t>105-05003-15</t>
  </si>
  <si>
    <t>Plywood support plate 15</t>
  </si>
  <si>
    <t>105-05003-16</t>
  </si>
  <si>
    <t>Deflector bracket spacer</t>
  </si>
  <si>
    <t>105-05003-17</t>
  </si>
  <si>
    <t>Extra diagonal bracket</t>
  </si>
  <si>
    <t>152,8</t>
  </si>
  <si>
    <t>105-05003-18</t>
  </si>
  <si>
    <t>HEA Rib</t>
  </si>
  <si>
    <t>105-05003-19</t>
  </si>
  <si>
    <t>Plywood support plate 16</t>
  </si>
  <si>
    <t>105-05003-21</t>
  </si>
  <si>
    <t>Hanging frame bracket</t>
  </si>
  <si>
    <t>105-05004-01</t>
  </si>
  <si>
    <t>R2 Main tube</t>
  </si>
  <si>
    <t>105-05004-02</t>
  </si>
  <si>
    <t>Fiberglass duct bracket</t>
  </si>
  <si>
    <t>105-05004-03</t>
  </si>
  <si>
    <t>Plywood support plate 17</t>
  </si>
  <si>
    <t>105-05004-04</t>
  </si>
  <si>
    <t>Plywood support plate 18</t>
  </si>
  <si>
    <t>105-05004-05</t>
  </si>
  <si>
    <t>Plywood support plate 19</t>
  </si>
  <si>
    <t>105-05004-06</t>
  </si>
  <si>
    <t>Hanging frame bracket 2</t>
  </si>
  <si>
    <t>105-05004-07</t>
  </si>
  <si>
    <t>Entrance zone bracket mirrored</t>
  </si>
  <si>
    <t>105-05004-08</t>
  </si>
  <si>
    <t>Plywood Support mirrored</t>
  </si>
  <si>
    <t>105-05005-01</t>
  </si>
  <si>
    <t>Plywood support plate 20</t>
  </si>
  <si>
    <t>105-05005-02</t>
  </si>
  <si>
    <t>Plywood support plate 28</t>
  </si>
  <si>
    <t>105-05005-04</t>
  </si>
  <si>
    <t>Crossbeam main tube</t>
  </si>
  <si>
    <t>105-05006-01</t>
  </si>
  <si>
    <t>Plywood support plate 21</t>
  </si>
  <si>
    <t>105-05006-03</t>
  </si>
  <si>
    <t>Side beam 2 main tube</t>
  </si>
  <si>
    <t>105-05006-04</t>
  </si>
  <si>
    <t>Open end flange</t>
  </si>
  <si>
    <t>105-05006-05</t>
  </si>
  <si>
    <t>Top link bracket</t>
  </si>
  <si>
    <t>105-05006-06</t>
  </si>
  <si>
    <t>105-05006-07</t>
  </si>
  <si>
    <t>105-05007-01</t>
  </si>
  <si>
    <t>Side beam 1 main tube</t>
  </si>
  <si>
    <t>105-05008-01</t>
  </si>
  <si>
    <t>Crossbeam bent plate</t>
  </si>
  <si>
    <t>105-05008-02</t>
  </si>
  <si>
    <t>R column flange</t>
  </si>
  <si>
    <t>105-05008-03</t>
  </si>
  <si>
    <t>T-section beam bracket 2</t>
  </si>
  <si>
    <t>105-05012-01</t>
  </si>
  <si>
    <t>Back beam middle tube</t>
  </si>
  <si>
    <t>RHS 120x60x4.0</t>
  </si>
  <si>
    <t>105-05012-02</t>
  </si>
  <si>
    <t>End flange</t>
  </si>
  <si>
    <t>105-05012-03</t>
  </si>
  <si>
    <t>Column bracket</t>
  </si>
  <si>
    <t>105-05013-01</t>
  </si>
  <si>
    <t>Side beam long tube</t>
  </si>
  <si>
    <t>105-05014-01</t>
  </si>
  <si>
    <t>Side beam medium tube</t>
  </si>
  <si>
    <t>105-05015-01</t>
  </si>
  <si>
    <t>Short link rod</t>
  </si>
  <si>
    <t>Rod D-25</t>
  </si>
  <si>
    <t>105-05015-02</t>
  </si>
  <si>
    <t>Tie bracket</t>
  </si>
  <si>
    <t>105-05016-01</t>
  </si>
  <si>
    <t>Long link rod</t>
  </si>
  <si>
    <t>105-05020-01</t>
  </si>
  <si>
    <t>Deflector link rod</t>
  </si>
  <si>
    <t>105-05023-01</t>
  </si>
  <si>
    <t>Safety net plate</t>
  </si>
  <si>
    <t>105-05023-02</t>
  </si>
  <si>
    <t>Safety net rod</t>
  </si>
  <si>
    <t>105-05024-01</t>
  </si>
  <si>
    <t>Long link bracket</t>
  </si>
  <si>
    <t>294,2</t>
  </si>
  <si>
    <t>105-05024-02</t>
  </si>
  <si>
    <t>Horizontal beam tube</t>
  </si>
  <si>
    <t>105-05025-01</t>
  </si>
  <si>
    <t>Side Sheet</t>
  </si>
  <si>
    <t>105-05025-02</t>
  </si>
  <si>
    <t>Blade</t>
  </si>
  <si>
    <t>105-05025-03</t>
  </si>
  <si>
    <t>Blade - Trimmed</t>
  </si>
  <si>
    <t>105-05026-01</t>
  </si>
  <si>
    <t>105-05028-01</t>
  </si>
  <si>
    <t>Top link rod</t>
  </si>
  <si>
    <t>105-05029-01</t>
  </si>
  <si>
    <t>Rear beam bent plate</t>
  </si>
  <si>
    <t>105-05029-02</t>
  </si>
  <si>
    <t>Bent rib plate 1</t>
  </si>
  <si>
    <t>105-05029-03</t>
  </si>
  <si>
    <t>Bent rib plate 2</t>
  </si>
  <si>
    <t>105-05030-01</t>
  </si>
  <si>
    <t>Side beam plate 1</t>
  </si>
  <si>
    <t>105-05030-02</t>
  </si>
  <si>
    <t>Large rib plate</t>
  </si>
  <si>
    <t>105-05032-04</t>
  </si>
  <si>
    <t>T-section beam bracket 1</t>
  </si>
  <si>
    <t>Wurth KD bond 0.1l (gray)</t>
  </si>
  <si>
    <t>Single component polyurethane</t>
  </si>
  <si>
    <t>COTS</t>
  </si>
  <si>
    <t>Wurth KD bond 0.2l (gray)</t>
  </si>
  <si>
    <t>Wurth KD bond 0.3l (gray)</t>
  </si>
  <si>
    <t>105-06001-01</t>
  </si>
  <si>
    <t>R3 main tube</t>
  </si>
  <si>
    <t>105-06001-02</t>
  </si>
  <si>
    <t>Lower support plate</t>
  </si>
  <si>
    <t>105-06001-03</t>
  </si>
  <si>
    <t>Rib plate</t>
  </si>
  <si>
    <t>105-06001-04</t>
  </si>
  <si>
    <t>Exhaust hatch bracket</t>
  </si>
  <si>
    <t>105-06001-05</t>
  </si>
  <si>
    <t>Plywood support plate 22</t>
  </si>
  <si>
    <t>105-06001-06</t>
  </si>
  <si>
    <t>Plywood support plate 23</t>
  </si>
  <si>
    <t>105-06001-07</t>
  </si>
  <si>
    <t>Plywood support plate 24</t>
  </si>
  <si>
    <t>105-06001-08</t>
  </si>
  <si>
    <t>Top cover flange</t>
  </si>
  <si>
    <t>105-06002-01</t>
  </si>
  <si>
    <t>R4 main tube</t>
  </si>
  <si>
    <t>105-06002-02</t>
  </si>
  <si>
    <t>Plywood support plate 25</t>
  </si>
  <si>
    <t>105-06003-01</t>
  </si>
  <si>
    <t>L3 main tube</t>
  </si>
  <si>
    <t>105-06003-02</t>
  </si>
  <si>
    <t>Top side beam flange</t>
  </si>
  <si>
    <t>105-06003-03</t>
  </si>
  <si>
    <t>Support bracket</t>
  </si>
  <si>
    <t>105-06003-04</t>
  </si>
  <si>
    <t>Side crossmember bracket</t>
  </si>
  <si>
    <t>105-06003-05</t>
  </si>
  <si>
    <t>Plywood support plate 26</t>
  </si>
  <si>
    <t>105-06003-06</t>
  </si>
  <si>
    <t>105-06003-07</t>
  </si>
  <si>
    <t>Hanging frame bracket L3</t>
  </si>
  <si>
    <t>105-06004-01</t>
  </si>
  <si>
    <t>L4 main tube</t>
  </si>
  <si>
    <t>105-06004-02</t>
  </si>
  <si>
    <t>Plywood support plate 27</t>
  </si>
  <si>
    <t>105-06004-03</t>
  </si>
  <si>
    <t>Hanging frame bracket L4</t>
  </si>
  <si>
    <t>105-06005-01</t>
  </si>
  <si>
    <t>Top beam end flange</t>
  </si>
  <si>
    <t>105-06005-02</t>
  </si>
  <si>
    <t>Top front plywood support plate</t>
  </si>
  <si>
    <t>105-06005-03</t>
  </si>
  <si>
    <t>Top rear plywood support plate</t>
  </si>
  <si>
    <t>105-06006-01</t>
  </si>
  <si>
    <t>Top side beam main tube 1</t>
  </si>
  <si>
    <t>105-06006-02</t>
  </si>
  <si>
    <t>Top exhaust hatch bracket 1</t>
  </si>
  <si>
    <t>105-06006-03</t>
  </si>
  <si>
    <t>Interface crossbeam flange</t>
  </si>
  <si>
    <t>105-06006-04</t>
  </si>
  <si>
    <t>Top side beam plywood support plate</t>
  </si>
  <si>
    <t>105-06006-06</t>
  </si>
  <si>
    <t>Truss frame support rib</t>
  </si>
  <si>
    <t>105-06006-07</t>
  </si>
  <si>
    <t>Truss frame support flange</t>
  </si>
  <si>
    <t>105-06006-08</t>
  </si>
  <si>
    <t>Upper large plywood support plate</t>
  </si>
  <si>
    <t>105-06006-09</t>
  </si>
  <si>
    <t>Plywood support channel</t>
  </si>
  <si>
    <t>105-06006-10</t>
  </si>
  <si>
    <t>Top side beam support rib</t>
  </si>
  <si>
    <t>105-06006-11</t>
  </si>
  <si>
    <t>Outer column flange</t>
  </si>
  <si>
    <t>105-06006-12</t>
  </si>
  <si>
    <t>Plywood welded flange</t>
  </si>
  <si>
    <t>105-06007-01</t>
  </si>
  <si>
    <t>Top side beam main tube 2</t>
  </si>
  <si>
    <t>105-06007-02</t>
  </si>
  <si>
    <t>Top exhaust hatch bracket 2</t>
  </si>
  <si>
    <t>105-06008-01</t>
  </si>
  <si>
    <t>Vertical beam body plate</t>
  </si>
  <si>
    <t>105-06008-02</t>
  </si>
  <si>
    <t>105-06008-03</t>
  </si>
  <si>
    <t>Plywood support plate</t>
  </si>
  <si>
    <t>105-06008-04</t>
  </si>
  <si>
    <t>105-06008-05</t>
  </si>
  <si>
    <t>105-06008-06</t>
  </si>
  <si>
    <t>End plate</t>
  </si>
  <si>
    <t>105-06009-01</t>
  </si>
  <si>
    <t>Vertical beam body plate 2</t>
  </si>
  <si>
    <t>105-06009-02</t>
  </si>
  <si>
    <t>105-06010-01</t>
  </si>
  <si>
    <t>Crossbeam body plate</t>
  </si>
  <si>
    <t>105-06010-02</t>
  </si>
  <si>
    <t>Side beam flange</t>
  </si>
  <si>
    <t>105-06010-03</t>
  </si>
  <si>
    <t>105-06011-01</t>
  </si>
  <si>
    <t>Crossmember body plate 1</t>
  </si>
  <si>
    <t>105-06011-02</t>
  </si>
  <si>
    <t>Vertical beam flange</t>
  </si>
  <si>
    <t>105-06011-03</t>
  </si>
  <si>
    <t>Crossmember rib</t>
  </si>
  <si>
    <t>105-06011-04</t>
  </si>
  <si>
    <t>Crossmember bottom part</t>
  </si>
  <si>
    <t>105-06011-05</t>
  </si>
  <si>
    <t>105-06012-01</t>
  </si>
  <si>
    <t>Side crossmember body plate short R</t>
  </si>
  <si>
    <t>105-06012-02</t>
  </si>
  <si>
    <t>105-06012-03</t>
  </si>
  <si>
    <t>105-06013-01</t>
  </si>
  <si>
    <t>103-06 upper link rod</t>
  </si>
  <si>
    <t>105-06014-01</t>
  </si>
  <si>
    <t>103-06 lower link rod</t>
  </si>
  <si>
    <t>Rod D–25</t>
  </si>
  <si>
    <t>105-06017-01</t>
  </si>
  <si>
    <t>Roof crossbar body</t>
  </si>
  <si>
    <t>105-06017-02</t>
  </si>
  <si>
    <t>105-06018-01</t>
  </si>
  <si>
    <t>Truss frame support tube</t>
  </si>
  <si>
    <t>105-06019-01</t>
  </si>
  <si>
    <t>Extension beam long tube</t>
  </si>
  <si>
    <t>105-06020-01</t>
  </si>
  <si>
    <t>105-06020-02</t>
  </si>
  <si>
    <t>Extension vertical support flange</t>
  </si>
  <si>
    <t>105-06020-03</t>
  </si>
  <si>
    <t>Vertical extension beam tube</t>
  </si>
  <si>
    <t>105-06020-04</t>
  </si>
  <si>
    <t>105-06021-01</t>
  </si>
  <si>
    <t>Horizontal extension middle tube</t>
  </si>
  <si>
    <t>105-06021-02</t>
  </si>
  <si>
    <t>105-06021-03</t>
  </si>
  <si>
    <t>Extension tube plywood support plate</t>
  </si>
  <si>
    <t>105-06021-04</t>
  </si>
  <si>
    <t xml:space="preserve">Side bracket </t>
  </si>
  <si>
    <t>105-06021-05</t>
  </si>
  <si>
    <t>Inner plug for SHS100</t>
  </si>
  <si>
    <t>105-06022-01</t>
  </si>
  <si>
    <t>Extension top plywood support C profile</t>
  </si>
  <si>
    <t>105-06022-02</t>
  </si>
  <si>
    <t>C profile rib</t>
  </si>
  <si>
    <t>105-06022-03</t>
  </si>
  <si>
    <t>T-section beam bracket 3</t>
  </si>
  <si>
    <t>105-06023-01</t>
  </si>
  <si>
    <t>Side extension beam short tube</t>
  </si>
  <si>
    <t>105-06024-01</t>
  </si>
  <si>
    <t>Side crossmember body plate short L</t>
  </si>
  <si>
    <t>105-06026-01</t>
  </si>
  <si>
    <t>Extension bottom plywood support tube</t>
  </si>
  <si>
    <t>105-06026-02</t>
  </si>
  <si>
    <t>Plywood support tube flange 1</t>
  </si>
  <si>
    <t>105-06026-03</t>
  </si>
  <si>
    <t>Plywood support tube flange 2</t>
  </si>
  <si>
    <t>105-06026-04</t>
  </si>
  <si>
    <t>Plywood support tube short plate</t>
  </si>
  <si>
    <t>105-07000-00</t>
  </si>
  <si>
    <t>Starpsumma Order 10:</t>
  </si>
  <si>
    <t xml:space="preserve">  Order 14: Roof  (33 pozicijas)</t>
  </si>
  <si>
    <t>105-60100-00</t>
  </si>
  <si>
    <t>105-60100-01</t>
  </si>
  <si>
    <t>Purlin 1</t>
  </si>
  <si>
    <t>DX51D+Z275</t>
  </si>
  <si>
    <t>105-60100-02</t>
  </si>
  <si>
    <t>Purlin 2</t>
  </si>
  <si>
    <t>105-60100-03</t>
  </si>
  <si>
    <t>Purlin 3</t>
  </si>
  <si>
    <t>HDG EN ISO 1461</t>
  </si>
  <si>
    <t xml:space="preserve">LCB HDG </t>
  </si>
  <si>
    <t>105-60100-04</t>
  </si>
  <si>
    <t>Purlin 4</t>
  </si>
  <si>
    <t>105-60100-05</t>
  </si>
  <si>
    <t>Purlin 5</t>
  </si>
  <si>
    <t>105-60100-06</t>
  </si>
  <si>
    <t>Purlin 6</t>
  </si>
  <si>
    <t>105-60100-07</t>
  </si>
  <si>
    <t>Purlin 7</t>
  </si>
  <si>
    <t>105-60100-08</t>
  </si>
  <si>
    <t>Purlin 8</t>
  </si>
  <si>
    <t>105-60100-09</t>
  </si>
  <si>
    <t>Purlin 9</t>
  </si>
  <si>
    <t>105-60100-10</t>
  </si>
  <si>
    <t>Z-Girt 1</t>
  </si>
  <si>
    <t>105-60100-11</t>
  </si>
  <si>
    <t>Z-Girt 2</t>
  </si>
  <si>
    <t>105-60101-01</t>
  </si>
  <si>
    <t>Beam 1-1</t>
  </si>
  <si>
    <t>IPE 140</t>
  </si>
  <si>
    <t>105-60101-02</t>
  </si>
  <si>
    <t>Beam 1-2</t>
  </si>
  <si>
    <t>105-60101-03</t>
  </si>
  <si>
    <t>Diagonal Brace 1</t>
  </si>
  <si>
    <t>SHS 50x50x4.0</t>
  </si>
  <si>
    <t>105-60101-04</t>
  </si>
  <si>
    <t>Cleat plate</t>
  </si>
  <si>
    <t>105-60101-05</t>
  </si>
  <si>
    <t>Gusset plate 1</t>
  </si>
  <si>
    <t>105-60101-06</t>
  </si>
  <si>
    <t>Clete plate flange</t>
  </si>
  <si>
    <t>105-60101-07</t>
  </si>
  <si>
    <t>Beam end plate</t>
  </si>
  <si>
    <t>105-60101-08</t>
  </si>
  <si>
    <t>Gusset plate 2</t>
  </si>
  <si>
    <t>105-60102-01</t>
  </si>
  <si>
    <t>105-60105-01</t>
  </si>
  <si>
    <t>Beam 5-1</t>
  </si>
  <si>
    <t>105-60105-02</t>
  </si>
  <si>
    <t>Beam 5-2</t>
  </si>
  <si>
    <t>105-60105-03</t>
  </si>
  <si>
    <t>Diagonal Brace 2</t>
  </si>
  <si>
    <t>105-60105-04</t>
  </si>
  <si>
    <t>Beam 5-3</t>
  </si>
  <si>
    <t>105-60107-01</t>
  </si>
  <si>
    <t>Beam 7-1</t>
  </si>
  <si>
    <t>105-60107-02</t>
  </si>
  <si>
    <t>Beam 7-2</t>
  </si>
  <si>
    <t>105-60107-03</t>
  </si>
  <si>
    <t>Diagonal Brace 3</t>
  </si>
  <si>
    <t>105-60109-01</t>
  </si>
  <si>
    <t>Cross brace tube 1</t>
  </si>
  <si>
    <t>105-60109-02</t>
  </si>
  <si>
    <t>End cap</t>
  </si>
  <si>
    <t>105-60110-01</t>
  </si>
  <si>
    <t>Cross brace tube 2</t>
  </si>
  <si>
    <t>105-60111-01</t>
  </si>
  <si>
    <t>Cross brace tube 3</t>
  </si>
  <si>
    <t>105-60112-01</t>
  </si>
  <si>
    <t>Cross brace tube 4</t>
  </si>
  <si>
    <t>105-60113-01</t>
  </si>
  <si>
    <t>Cross brace tube 5</t>
  </si>
  <si>
    <t>Starpsumma Order 14:</t>
  </si>
  <si>
    <t>KOPSUMMA (bez PVN):</t>
  </si>
  <si>
    <t>LOTE 2: METALA IZSTRADAJUMI - PIMI</t>
  </si>
  <si>
    <t>Iepirkums Nr. SA-PI1-2026/ETKC | Pasutijumi: 4.2, 5, 6, 7, 8, 12, 13, 19, 115 | Plan. vaertiba: EUR 69220</t>
  </si>
  <si>
    <t>Hanging frames, glass support beams, return air channel, entrance/exit, dirt collector, access hatch, ventilation hatch, mesh facade, dual use. S355/DX51D.</t>
  </si>
  <si>
    <t xml:space="preserve">  Order 4.2: Hanging frames  (134 pozicijas)</t>
  </si>
  <si>
    <t>105-09000-00</t>
  </si>
  <si>
    <t>105-09100-01</t>
  </si>
  <si>
    <t>Glass holding plate</t>
  </si>
  <si>
    <t>AISI 304</t>
  </si>
  <si>
    <t>105-09100-03</t>
  </si>
  <si>
    <t>Left bracket 1L</t>
  </si>
  <si>
    <t>105-09100-04</t>
  </si>
  <si>
    <t>Left bracket 1M</t>
  </si>
  <si>
    <t>105-09100-05</t>
  </si>
  <si>
    <t>Left bracket 1U</t>
  </si>
  <si>
    <t>105-09100-06</t>
  </si>
  <si>
    <t>Left bracket 2L</t>
  </si>
  <si>
    <t>105-09100-07</t>
  </si>
  <si>
    <t>Left bracket 2M</t>
  </si>
  <si>
    <t>105-09100-08</t>
  </si>
  <si>
    <t>Left bracket 2U</t>
  </si>
  <si>
    <t>105-09100-09</t>
  </si>
  <si>
    <t>Right bracket 1L</t>
  </si>
  <si>
    <t>105-09100-10</t>
  </si>
  <si>
    <t>Right bracket 1M</t>
  </si>
  <si>
    <t>105-09100-11</t>
  </si>
  <si>
    <t>Right bracket 1U</t>
  </si>
  <si>
    <t>105-09100-12</t>
  </si>
  <si>
    <t>Right bracket 2L</t>
  </si>
  <si>
    <t>105-09100-13</t>
  </si>
  <si>
    <t>Right bracket 2M</t>
  </si>
  <si>
    <t>105-09100-14</t>
  </si>
  <si>
    <t>Right bracket 2U</t>
  </si>
  <si>
    <t>105-09100-15</t>
  </si>
  <si>
    <t>Left bracket 3L</t>
  </si>
  <si>
    <t>105-09100-16</t>
  </si>
  <si>
    <t>Left bracket 3M</t>
  </si>
  <si>
    <t>105-09100-17</t>
  </si>
  <si>
    <t>Left bracket 3U</t>
  </si>
  <si>
    <t>105-09100-18</t>
  </si>
  <si>
    <t>Left bracket 4L</t>
  </si>
  <si>
    <t>105-09100-19</t>
  </si>
  <si>
    <t>Left bracket 4M</t>
  </si>
  <si>
    <t>105-09100-20</t>
  </si>
  <si>
    <t>Left bracket 4U</t>
  </si>
  <si>
    <t>105-09100-21</t>
  </si>
  <si>
    <t>Right bracket 3L</t>
  </si>
  <si>
    <t>105-09100-22</t>
  </si>
  <si>
    <t>Right bracket 3M</t>
  </si>
  <si>
    <t>105-09100-23</t>
  </si>
  <si>
    <t>Right bracket 3U</t>
  </si>
  <si>
    <t>105-09100-24</t>
  </si>
  <si>
    <t>Right bracket 4L</t>
  </si>
  <si>
    <t>105-09100-25</t>
  </si>
  <si>
    <t>Right bracket 4M</t>
  </si>
  <si>
    <t>105-09100-26</t>
  </si>
  <si>
    <t>Right bracket 4U</t>
  </si>
  <si>
    <t>105-09100-27</t>
  </si>
  <si>
    <t>Left bracket 5L</t>
  </si>
  <si>
    <t>105-09100-28</t>
  </si>
  <si>
    <t>Left bracket 5M</t>
  </si>
  <si>
    <t>105-09100-29</t>
  </si>
  <si>
    <t>Left bracket 5U</t>
  </si>
  <si>
    <t>105-09100-30</t>
  </si>
  <si>
    <t>Left bracket 6L</t>
  </si>
  <si>
    <t>105-09100-31</t>
  </si>
  <si>
    <t>Left bracket 6M</t>
  </si>
  <si>
    <t>105-09100-32</t>
  </si>
  <si>
    <t>Left bracket 6U</t>
  </si>
  <si>
    <t>105-09100-33</t>
  </si>
  <si>
    <t>Right bracket 5L</t>
  </si>
  <si>
    <t>105-09100-34</t>
  </si>
  <si>
    <t>Right bracket 5M</t>
  </si>
  <si>
    <t>105-09100-35</t>
  </si>
  <si>
    <t>Right bracket 5U</t>
  </si>
  <si>
    <t>105-09100-36</t>
  </si>
  <si>
    <t>Right bracket 6L</t>
  </si>
  <si>
    <t>105-09100-37</t>
  </si>
  <si>
    <t>Right bracket 6M</t>
  </si>
  <si>
    <t>105-09100-38</t>
  </si>
  <si>
    <t>Right bracket 6U</t>
  </si>
  <si>
    <t>105-09100-39</t>
  </si>
  <si>
    <t>Left bracket 7L</t>
  </si>
  <si>
    <t>105-09100-40</t>
  </si>
  <si>
    <t>Left bracket 7M</t>
  </si>
  <si>
    <t>105-09100-41</t>
  </si>
  <si>
    <t>Left bracket 7U</t>
  </si>
  <si>
    <t>105-09100-42</t>
  </si>
  <si>
    <t>Left bracket 8L</t>
  </si>
  <si>
    <t>105-09100-43</t>
  </si>
  <si>
    <t>Left bracket 8M</t>
  </si>
  <si>
    <t>105-09100-44</t>
  </si>
  <si>
    <t>Left bracket 8U</t>
  </si>
  <si>
    <t>105-09100-45</t>
  </si>
  <si>
    <t>Right bracket 7L</t>
  </si>
  <si>
    <t>105-09100-46</t>
  </si>
  <si>
    <t>Right bracket 7M</t>
  </si>
  <si>
    <t>105-09100-47</t>
  </si>
  <si>
    <t>Right bracket 7U</t>
  </si>
  <si>
    <t>105-09100-48</t>
  </si>
  <si>
    <t>Right bracket 8L</t>
  </si>
  <si>
    <t>105-09100-49</t>
  </si>
  <si>
    <t>Right bracket 8M</t>
  </si>
  <si>
    <t>105-09100-50</t>
  </si>
  <si>
    <t>Right bracket 8U</t>
  </si>
  <si>
    <t>105-09100-51</t>
  </si>
  <si>
    <t>Left bracket 9L</t>
  </si>
  <si>
    <t>105-09100-52</t>
  </si>
  <si>
    <t>Left bracket 9M</t>
  </si>
  <si>
    <t>105-09100-53</t>
  </si>
  <si>
    <t>Left bracket 9U</t>
  </si>
  <si>
    <t>105-09100-54</t>
  </si>
  <si>
    <t>Left bracket 10L</t>
  </si>
  <si>
    <t>105-09100-55</t>
  </si>
  <si>
    <t>Left bracket 10M</t>
  </si>
  <si>
    <t>105-09100-56</t>
  </si>
  <si>
    <t>Left bracket 10U</t>
  </si>
  <si>
    <t>105-09100-57</t>
  </si>
  <si>
    <t>Right bracket 9L</t>
  </si>
  <si>
    <t>105-09100-58</t>
  </si>
  <si>
    <t>Right bracket 9M</t>
  </si>
  <si>
    <t>105-09100-59</t>
  </si>
  <si>
    <t>Right bracket 9U</t>
  </si>
  <si>
    <t>105-09100-60</t>
  </si>
  <si>
    <t>Right bracket 10L</t>
  </si>
  <si>
    <t>105-09100-61</t>
  </si>
  <si>
    <t>Right bracket 10M</t>
  </si>
  <si>
    <t>105-09100-62</t>
  </si>
  <si>
    <t>Right bracket 10U</t>
  </si>
  <si>
    <t>105-09100-63</t>
  </si>
  <si>
    <t>Left bracket C1-L</t>
  </si>
  <si>
    <t>105-09100-64</t>
  </si>
  <si>
    <t>Right bracket C1-L</t>
  </si>
  <si>
    <t>105-09100-65</t>
  </si>
  <si>
    <t>Left bracket C1-U</t>
  </si>
  <si>
    <t>105-09100-66</t>
  </si>
  <si>
    <t>Right bracket C1-U</t>
  </si>
  <si>
    <t>105-09100-67</t>
  </si>
  <si>
    <t>Left bracket HL</t>
  </si>
  <si>
    <t>105-09100-68</t>
  </si>
  <si>
    <t>Right bracket HL</t>
  </si>
  <si>
    <t>105-09100-69</t>
  </si>
  <si>
    <t>Left bracket HU</t>
  </si>
  <si>
    <t>105-09100-70</t>
  </si>
  <si>
    <t>Right bracket HU</t>
  </si>
  <si>
    <t>105-09100-71</t>
  </si>
  <si>
    <t>Left bracket C2-L</t>
  </si>
  <si>
    <t>105-09100-72</t>
  </si>
  <si>
    <t>Right bracket C2-L</t>
  </si>
  <si>
    <t>105-09100-73</t>
  </si>
  <si>
    <t>Left bracket C2-U</t>
  </si>
  <si>
    <t>105-09100-74</t>
  </si>
  <si>
    <t>Right bracket C2-U</t>
  </si>
  <si>
    <t>105-09100-75</t>
  </si>
  <si>
    <t>U-Profile 1</t>
  </si>
  <si>
    <t>HDG + G3.02 EN ISO 12944</t>
  </si>
  <si>
    <t xml:space="preserve">LCB PNT </t>
  </si>
  <si>
    <t>105-09100-76</t>
  </si>
  <si>
    <t>U-Profile 2</t>
  </si>
  <si>
    <t>105-09100-77</t>
  </si>
  <si>
    <t>U-Profile 3</t>
  </si>
  <si>
    <t>105-09100-78</t>
  </si>
  <si>
    <t>U-Profile 4</t>
  </si>
  <si>
    <t>105-09100-79</t>
  </si>
  <si>
    <t>U-Profile 5</t>
  </si>
  <si>
    <t>105-09100-80</t>
  </si>
  <si>
    <t>U-Profile 6</t>
  </si>
  <si>
    <t>105-09100-81</t>
  </si>
  <si>
    <t>U-Profile 7</t>
  </si>
  <si>
    <t>105-09100-82</t>
  </si>
  <si>
    <t>U-Profile 8</t>
  </si>
  <si>
    <t>105-09100-83</t>
  </si>
  <si>
    <t>U-Profile 9</t>
  </si>
  <si>
    <t>S355</t>
  </si>
  <si>
    <t>LCB WLD PNT</t>
  </si>
  <si>
    <t>105-09100-84</t>
  </si>
  <si>
    <t>U-Profile 10</t>
  </si>
  <si>
    <t>105-09200-01</t>
  </si>
  <si>
    <t>Left corner plate 1</t>
  </si>
  <si>
    <t>Painting G3.04 ISO 12944</t>
  </si>
  <si>
    <t>105-09200-02</t>
  </si>
  <si>
    <t>Right corner plate 1</t>
  </si>
  <si>
    <t>105-09200-03</t>
  </si>
  <si>
    <t>Left corner plate 2</t>
  </si>
  <si>
    <t>105-09200-04</t>
  </si>
  <si>
    <t>Right corner plate 2</t>
  </si>
  <si>
    <t>105-09200-05</t>
  </si>
  <si>
    <t>Exit side corner plate</t>
  </si>
  <si>
    <t>105-09200-06</t>
  </si>
  <si>
    <t>Hat bracket</t>
  </si>
  <si>
    <t>105-09200-07</t>
  </si>
  <si>
    <t>Shimplate 2mm</t>
  </si>
  <si>
    <t>105-09202-01</t>
  </si>
  <si>
    <t>Bent body plate 1</t>
  </si>
  <si>
    <t>105-09202-02</t>
  </si>
  <si>
    <t>Inside plate</t>
  </si>
  <si>
    <t>105-09202-03</t>
  </si>
  <si>
    <t>Left end plate</t>
  </si>
  <si>
    <t>105-09202-04</t>
  </si>
  <si>
    <t>Right end plate</t>
  </si>
  <si>
    <t>105-09202-05</t>
  </si>
  <si>
    <t>Tie link flange</t>
  </si>
  <si>
    <t>105-09204-01</t>
  </si>
  <si>
    <t>Bent body plate 2</t>
  </si>
  <si>
    <t>105-09206-01</t>
  </si>
  <si>
    <t>Bent body plate 3</t>
  </si>
  <si>
    <t>105-09216-01</t>
  </si>
  <si>
    <t>Horizontal flange</t>
  </si>
  <si>
    <t>105-09216-02</t>
  </si>
  <si>
    <t>Vertical flange 1</t>
  </si>
  <si>
    <t>105-09216-03</t>
  </si>
  <si>
    <t>Rib 1</t>
  </si>
  <si>
    <t>105-09217-01</t>
  </si>
  <si>
    <t>Vertical flange 2</t>
  </si>
  <si>
    <t>105-09217-02</t>
  </si>
  <si>
    <t>Rib 2</t>
  </si>
  <si>
    <t>105-09221-01</t>
  </si>
  <si>
    <t>Top tube</t>
  </si>
  <si>
    <t>SHS 50x50x5.0</t>
  </si>
  <si>
    <t>105-09221-02</t>
  </si>
  <si>
    <t>Bottom tube 1</t>
  </si>
  <si>
    <t>105-09221-03</t>
  </si>
  <si>
    <t>Outside diagonal tube 1</t>
  </si>
  <si>
    <t>105-09221-04</t>
  </si>
  <si>
    <t>Inside diagonal tube 1</t>
  </si>
  <si>
    <t>105-09221-05</t>
  </si>
  <si>
    <t>105-09221-06</t>
  </si>
  <si>
    <t>Side flange 1</t>
  </si>
  <si>
    <t>105-09221-07</t>
  </si>
  <si>
    <t>Bottom flange hanger frame</t>
  </si>
  <si>
    <t>105-09221-08</t>
  </si>
  <si>
    <t>Middle bracket 1</t>
  </si>
  <si>
    <t>105-09221-09</t>
  </si>
  <si>
    <t>Back plate 1</t>
  </si>
  <si>
    <t>105-09221-10</t>
  </si>
  <si>
    <t>Vertical tube 1</t>
  </si>
  <si>
    <t>105-09221-11</t>
  </si>
  <si>
    <t>Sleeve</t>
  </si>
  <si>
    <t>S235JR</t>
  </si>
  <si>
    <t>CHS 30.0x2.0</t>
  </si>
  <si>
    <t>105-09222-01</t>
  </si>
  <si>
    <t>Vertical tube 2</t>
  </si>
  <si>
    <t>105-09222-02</t>
  </si>
  <si>
    <t>Bottom tube 2</t>
  </si>
  <si>
    <t>105-09222-03</t>
  </si>
  <si>
    <t>Outside diagonal tube 2</t>
  </si>
  <si>
    <t>105-09222-04</t>
  </si>
  <si>
    <t>Inside diagonal tube 2</t>
  </si>
  <si>
    <t>105-09222-05</t>
  </si>
  <si>
    <t>Middle bracket 2</t>
  </si>
  <si>
    <t>105-09222-06</t>
  </si>
  <si>
    <t>Back plate 2</t>
  </si>
  <si>
    <t>105-09223-01</t>
  </si>
  <si>
    <t>Vertical tube 3</t>
  </si>
  <si>
    <t>105-09223-03</t>
  </si>
  <si>
    <t>Outside diagonal tube 3</t>
  </si>
  <si>
    <t>105-09223-04</t>
  </si>
  <si>
    <t>Inside diagonal tube 3</t>
  </si>
  <si>
    <t>105-09223-05</t>
  </si>
  <si>
    <t>Middle bracket 3</t>
  </si>
  <si>
    <t>105-09223-06</t>
  </si>
  <si>
    <t>Back plate 3</t>
  </si>
  <si>
    <t>105-09223-07</t>
  </si>
  <si>
    <t>Side flange 2</t>
  </si>
  <si>
    <t>105-09224-01</t>
  </si>
  <si>
    <t>Vertical tube 4</t>
  </si>
  <si>
    <t>105-09224-02</t>
  </si>
  <si>
    <t>Outside diagonal tube 4</t>
  </si>
  <si>
    <t>105-09224-03</t>
  </si>
  <si>
    <t>Inside diagonal tube 4</t>
  </si>
  <si>
    <t>105-09225-01</t>
  </si>
  <si>
    <t>Vertical tube 5</t>
  </si>
  <si>
    <t>105-09225-02</t>
  </si>
  <si>
    <t>Outside diagonal tube 5</t>
  </si>
  <si>
    <t>105-09225-03</t>
  </si>
  <si>
    <t>Inside diagonal tube 5</t>
  </si>
  <si>
    <t>105-09225-04</t>
  </si>
  <si>
    <t>Middle bracket 5</t>
  </si>
  <si>
    <t>105-09225-05</t>
  </si>
  <si>
    <t>Back plate 5</t>
  </si>
  <si>
    <t>105-09201-01</t>
  </si>
  <si>
    <t>Metric thread M16 stud 150mm</t>
  </si>
  <si>
    <t>HDG-8.8</t>
  </si>
  <si>
    <t>DIN 976-1 M16</t>
  </si>
  <si>
    <t xml:space="preserve">COTS CND </t>
  </si>
  <si>
    <t>Starpsumma Order 4.2:</t>
  </si>
  <si>
    <t xml:space="preserve">  Order 7: Entrance and Exit  (146 pozicijas)</t>
  </si>
  <si>
    <t>105-11000-00</t>
  </si>
  <si>
    <t>105-11100-04</t>
  </si>
  <si>
    <t>Plate</t>
  </si>
  <si>
    <t>DC01</t>
  </si>
  <si>
    <t xml:space="preserve">LC PNT </t>
  </si>
  <si>
    <t>105-11100-05</t>
  </si>
  <si>
    <t>Bent plate</t>
  </si>
  <si>
    <t>LCB CND PNT</t>
  </si>
  <si>
    <t>105-11100-06</t>
  </si>
  <si>
    <t>Painting C3.09 ISO12944</t>
  </si>
  <si>
    <t>105-11100-07</t>
  </si>
  <si>
    <t>105-11100-08</t>
  </si>
  <si>
    <t>El.-socket bracket</t>
  </si>
  <si>
    <t>105-11100-14</t>
  </si>
  <si>
    <t>Junction box bracket</t>
  </si>
  <si>
    <t>S355JR</t>
  </si>
  <si>
    <t>105-11101-01</t>
  </si>
  <si>
    <t>Square tube</t>
  </si>
  <si>
    <t>100 x 100 x 4.0</t>
  </si>
  <si>
    <t>105-11101-02</t>
  </si>
  <si>
    <t>105-11101-03</t>
  </si>
  <si>
    <t>105-11101-04</t>
  </si>
  <si>
    <t>105-11101-05</t>
  </si>
  <si>
    <t>105-11101-06</t>
  </si>
  <si>
    <t>105-11101-07</t>
  </si>
  <si>
    <t>105-11101-08</t>
  </si>
  <si>
    <t>105-11101-09</t>
  </si>
  <si>
    <t>105-11101-10</t>
  </si>
  <si>
    <t>105-11101-11</t>
  </si>
  <si>
    <t>105-11101-12</t>
  </si>
  <si>
    <t>105-11101-13</t>
  </si>
  <si>
    <t>105-11101-14</t>
  </si>
  <si>
    <t>105-11101-15</t>
  </si>
  <si>
    <t>105-11101-16</t>
  </si>
  <si>
    <t>105-11101-17</t>
  </si>
  <si>
    <t>105-11101-18</t>
  </si>
  <si>
    <t>105-11101-19</t>
  </si>
  <si>
    <t>105-11101-20</t>
  </si>
  <si>
    <t xml:space="preserve">LCB WLD </t>
  </si>
  <si>
    <t>105-11101-21</t>
  </si>
  <si>
    <t>105-11101-22</t>
  </si>
  <si>
    <t>105-11101-23</t>
  </si>
  <si>
    <t>105-11101-24</t>
  </si>
  <si>
    <t>105-11101-25</t>
  </si>
  <si>
    <t>105-11101-26</t>
  </si>
  <si>
    <t>105-11101-27</t>
  </si>
  <si>
    <t>105-11101-28</t>
  </si>
  <si>
    <t>105-11101-29</t>
  </si>
  <si>
    <t>105-11101-30</t>
  </si>
  <si>
    <t>105-11102-04</t>
  </si>
  <si>
    <t>Bushing</t>
  </si>
  <si>
    <t>1.4305 (X8CrNiS18-9)</t>
  </si>
  <si>
    <t>MCH</t>
  </si>
  <si>
    <t>105-11102-07</t>
  </si>
  <si>
    <t>Inductive Sensor Target Bracket 1</t>
  </si>
  <si>
    <t>105-11103-01</t>
  </si>
  <si>
    <t>Door upper plate</t>
  </si>
  <si>
    <t>S235</t>
  </si>
  <si>
    <t>105-11103-02</t>
  </si>
  <si>
    <t>105-11103-03</t>
  </si>
  <si>
    <t>Left door stile</t>
  </si>
  <si>
    <t>SHS 60x60x2.0</t>
  </si>
  <si>
    <t>105-11103-04</t>
  </si>
  <si>
    <t>Top roller mount plate</t>
  </si>
  <si>
    <t>105-11103-05</t>
  </si>
  <si>
    <t>Right door stile</t>
  </si>
  <si>
    <t>105-11103-06</t>
  </si>
  <si>
    <t>Cap plate 1</t>
  </si>
  <si>
    <t>105-11103-07</t>
  </si>
  <si>
    <t>Cap plate 2</t>
  </si>
  <si>
    <t>105-11104-01</t>
  </si>
  <si>
    <t>Door mechanism main cover</t>
  </si>
  <si>
    <t>105-11104-02</t>
  </si>
  <si>
    <t>Hinge Plate</t>
  </si>
  <si>
    <t>105-11104-03</t>
  </si>
  <si>
    <t>Latch Spacer</t>
  </si>
  <si>
    <t>105-11104-04</t>
  </si>
  <si>
    <t>Prop Rod Holder</t>
  </si>
  <si>
    <t>105-11104-05</t>
  </si>
  <si>
    <t>Prop Rod Rest</t>
  </si>
  <si>
    <t>105-11104-06</t>
  </si>
  <si>
    <t>Prop Rod</t>
  </si>
  <si>
    <t>D-4.0</t>
  </si>
  <si>
    <t xml:space="preserve">OTH  </t>
  </si>
  <si>
    <t>105-11104-07</t>
  </si>
  <si>
    <t>Prop Rod Limiter</t>
  </si>
  <si>
    <t>105-11104-08</t>
  </si>
  <si>
    <t>End cap plate 2</t>
  </si>
  <si>
    <t>105-11104-09</t>
  </si>
  <si>
    <t>Cam follower guide plate</t>
  </si>
  <si>
    <t>105-11104-10</t>
  </si>
  <si>
    <t>Control panel bracket</t>
  </si>
  <si>
    <t>105-11105-01</t>
  </si>
  <si>
    <t>Door mechanism cover plate</t>
  </si>
  <si>
    <t>105-11105-02</t>
  </si>
  <si>
    <t>Cover mounting plate 1</t>
  </si>
  <si>
    <t>105-11105-03</t>
  </si>
  <si>
    <t>End cap plate 1</t>
  </si>
  <si>
    <t>105-11105-04</t>
  </si>
  <si>
    <t>Cover mounting plate 2</t>
  </si>
  <si>
    <t>105-11200-01</t>
  </si>
  <si>
    <t>LCB O-STR</t>
  </si>
  <si>
    <t>105-11200-02</t>
  </si>
  <si>
    <t>LCB HDG</t>
  </si>
  <si>
    <t>105-11200-03</t>
  </si>
  <si>
    <t>105-11200-05</t>
  </si>
  <si>
    <t>Bent glass upper support plate</t>
  </si>
  <si>
    <t>105-11201-01</t>
  </si>
  <si>
    <t>105-11201-02</t>
  </si>
  <si>
    <t>Top Plate</t>
  </si>
  <si>
    <t>105-11201-03</t>
  </si>
  <si>
    <t>Large Plate</t>
  </si>
  <si>
    <t>105-11201-04</t>
  </si>
  <si>
    <t>Bent Bracket</t>
  </si>
  <si>
    <t>105-11201-05</t>
  </si>
  <si>
    <t>Tie Link Plate</t>
  </si>
  <si>
    <t>105-11201-06</t>
  </si>
  <si>
    <t>Bent Plate</t>
  </si>
  <si>
    <t>105-11202-01</t>
  </si>
  <si>
    <t>Rectangular tube</t>
  </si>
  <si>
    <t>105-11202-02</t>
  </si>
  <si>
    <t>105-11202-03</t>
  </si>
  <si>
    <t>105-11202-04</t>
  </si>
  <si>
    <t>105-11202-05</t>
  </si>
  <si>
    <t>105-11202-06</t>
  </si>
  <si>
    <t>105-11202-07</t>
  </si>
  <si>
    <t>105-11202-08</t>
  </si>
  <si>
    <t>Hanging frame brakcet</t>
  </si>
  <si>
    <t>105-11202-09</t>
  </si>
  <si>
    <t>Rib</t>
  </si>
  <si>
    <t>105-11202-10</t>
  </si>
  <si>
    <t>Plywood Support</t>
  </si>
  <si>
    <t>105-11310-01</t>
  </si>
  <si>
    <t>Angle 1-1</t>
  </si>
  <si>
    <t>LCB CND HDG</t>
  </si>
  <si>
    <t>105-11310-02</t>
  </si>
  <si>
    <t>Angle 1-2</t>
  </si>
  <si>
    <t>Wurth KD bond 1.0l (gray)</t>
  </si>
  <si>
    <t>105-21000-00</t>
  </si>
  <si>
    <t>105-21000-02</t>
  </si>
  <si>
    <t>Step bent plate</t>
  </si>
  <si>
    <t>DX51+Z275</t>
  </si>
  <si>
    <t>105-21001-01</t>
  </si>
  <si>
    <t>Bent L Roof Frame (L)</t>
  </si>
  <si>
    <t>105-21001-02</t>
  </si>
  <si>
    <t>Bent L Roof Frame (S)</t>
  </si>
  <si>
    <t>105-21100-02</t>
  </si>
  <si>
    <t>105-21100-04</t>
  </si>
  <si>
    <t xml:space="preserve">LC HDG </t>
  </si>
  <si>
    <t>105-21100-05</t>
  </si>
  <si>
    <t xml:space="preserve">LCB CND </t>
  </si>
  <si>
    <t>105-21100-09</t>
  </si>
  <si>
    <t>Cover</t>
  </si>
  <si>
    <t>AISI304</t>
  </si>
  <si>
    <t>105-21100-10</t>
  </si>
  <si>
    <t>105-21100-12</t>
  </si>
  <si>
    <t>Vertical Profile 2</t>
  </si>
  <si>
    <t>105-21100-13</t>
  </si>
  <si>
    <t>Vertical profile 1</t>
  </si>
  <si>
    <t>105-21100-15</t>
  </si>
  <si>
    <t>105-21100-21</t>
  </si>
  <si>
    <t>Washer</t>
  </si>
  <si>
    <t>105-21110-01</t>
  </si>
  <si>
    <t>Vertical Column</t>
  </si>
  <si>
    <t>105-21110-02</t>
  </si>
  <si>
    <t>Bottom Profile (main)</t>
  </si>
  <si>
    <t>105-21110-03</t>
  </si>
  <si>
    <t xml:space="preserve">Bottom Profile </t>
  </si>
  <si>
    <t>105-21110-04</t>
  </si>
  <si>
    <t>Upper Profile</t>
  </si>
  <si>
    <t>105-21110-05</t>
  </si>
  <si>
    <t>Profile Cover</t>
  </si>
  <si>
    <t>105-21110-06</t>
  </si>
  <si>
    <t>Bent U-profile</t>
  </si>
  <si>
    <t>105-21110-07</t>
  </si>
  <si>
    <t>105-21110-08</t>
  </si>
  <si>
    <t>Bent Middle U-profile</t>
  </si>
  <si>
    <t>105-21110-09</t>
  </si>
  <si>
    <t>Roof Support Profile (small)</t>
  </si>
  <si>
    <t>105-21110-10</t>
  </si>
  <si>
    <t>Bottom Profile (small)</t>
  </si>
  <si>
    <t>105-21110-11</t>
  </si>
  <si>
    <t>Support Plate</t>
  </si>
  <si>
    <t>105-21110-12</t>
  </si>
  <si>
    <t>Horizontal Rib</t>
  </si>
  <si>
    <t>105-21110-13</t>
  </si>
  <si>
    <t>TOP Plate</t>
  </si>
  <si>
    <t xml:space="preserve">LC CND </t>
  </si>
  <si>
    <t>105-21110-14</t>
  </si>
  <si>
    <t>Main U-profile</t>
  </si>
  <si>
    <t>105-21110-15</t>
  </si>
  <si>
    <t>105-21110-16</t>
  </si>
  <si>
    <t>TOP Rib</t>
  </si>
  <si>
    <t>105-21110-17</t>
  </si>
  <si>
    <t>Box Bolt Holder</t>
  </si>
  <si>
    <t>105-21120-01</t>
  </si>
  <si>
    <t>U profile</t>
  </si>
  <si>
    <t>105-21120-02</t>
  </si>
  <si>
    <t>Support U-profile</t>
  </si>
  <si>
    <t>105-21120-03</t>
  </si>
  <si>
    <t>Support profile</t>
  </si>
  <si>
    <t>105-21120-04</t>
  </si>
  <si>
    <t>Roof Support Profile</t>
  </si>
  <si>
    <t>105-21120-05</t>
  </si>
  <si>
    <t>Rib with tabs</t>
  </si>
  <si>
    <t>105-21120-06</t>
  </si>
  <si>
    <t>105-21120-07</t>
  </si>
  <si>
    <t>105-21130-01</t>
  </si>
  <si>
    <t xml:space="preserve">MCH  </t>
  </si>
  <si>
    <t>105-21130-03</t>
  </si>
  <si>
    <t>Inductive Sensor Target Bracket</t>
  </si>
  <si>
    <t>105-21132-01</t>
  </si>
  <si>
    <t>Lower cam follower mounting plate</t>
  </si>
  <si>
    <t>105-21132-02</t>
  </si>
  <si>
    <t>Upper guide mounting plate</t>
  </si>
  <si>
    <t>105-21132-03</t>
  </si>
  <si>
    <t>105-21132-04</t>
  </si>
  <si>
    <t>Horizontal frame member</t>
  </si>
  <si>
    <t>105-21132-05</t>
  </si>
  <si>
    <t>Vertical frame member</t>
  </si>
  <si>
    <t>105-21132-06</t>
  </si>
  <si>
    <t>105-21140-01</t>
  </si>
  <si>
    <t>Guide profile</t>
  </si>
  <si>
    <t>105-21200-01</t>
  </si>
  <si>
    <t>Washer oval</t>
  </si>
  <si>
    <t>105-21206-01</t>
  </si>
  <si>
    <t>Front U-profile</t>
  </si>
  <si>
    <t>105-21206-02</t>
  </si>
  <si>
    <t>Bottom U-profile</t>
  </si>
  <si>
    <t>105-21206-03</t>
  </si>
  <si>
    <t>Top U-profile</t>
  </si>
  <si>
    <t>105-21206-04</t>
  </si>
  <si>
    <t>Rear U-profile</t>
  </si>
  <si>
    <t>105-21207-01</t>
  </si>
  <si>
    <t>105-21207-02</t>
  </si>
  <si>
    <t>Side Plate (small)</t>
  </si>
  <si>
    <t>105-21207-03</t>
  </si>
  <si>
    <t>Side Plate (large)</t>
  </si>
  <si>
    <t>105-21207-04</t>
  </si>
  <si>
    <t>Step Bended Top</t>
  </si>
  <si>
    <t>105-21207-05</t>
  </si>
  <si>
    <t>105-30100-00</t>
  </si>
  <si>
    <t>105-30130-05</t>
  </si>
  <si>
    <t>Rod D10</t>
  </si>
  <si>
    <t>D-10.0</t>
  </si>
  <si>
    <t>Starpsumma Order 7:</t>
  </si>
  <si>
    <t xml:space="preserve">  Order 8: Dirt collector 105-30800  (15 pozicijas)</t>
  </si>
  <si>
    <t>105-30801-01</t>
  </si>
  <si>
    <t>Dirt collector grating 2</t>
  </si>
  <si>
    <t>PR-55,55x11,11/20x3</t>
  </si>
  <si>
    <t xml:space="preserve">WLD HDG </t>
  </si>
  <si>
    <t>105-30802-01</t>
  </si>
  <si>
    <t>Dirt collector frame bottom plate</t>
  </si>
  <si>
    <t>105-30803-01</t>
  </si>
  <si>
    <t>Dirt collector grating 1</t>
  </si>
  <si>
    <t>105-30803-02</t>
  </si>
  <si>
    <t>L angle</t>
  </si>
  <si>
    <t>105-30803-03</t>
  </si>
  <si>
    <t>Latch washer</t>
  </si>
  <si>
    <t>105-30805-01</t>
  </si>
  <si>
    <t>Hatch support rod tube</t>
  </si>
  <si>
    <t>105-30805-02</t>
  </si>
  <si>
    <t>Hatch support rod flange</t>
  </si>
  <si>
    <t>105-30805-03</t>
  </si>
  <si>
    <t>Hatch support fork</t>
  </si>
  <si>
    <t>105-30806-01</t>
  </si>
  <si>
    <t>Dirt collector frame bottom plate R</t>
  </si>
  <si>
    <t>105-30806-03</t>
  </si>
  <si>
    <t>Dirt collector corner plate R</t>
  </si>
  <si>
    <t>105-30808-01</t>
  </si>
  <si>
    <t>Dirt collector frame bottom plate L</t>
  </si>
  <si>
    <t>105-30808-03</t>
  </si>
  <si>
    <t>Dirt collector corner plate L</t>
  </si>
  <si>
    <t>105-30802-02</t>
  </si>
  <si>
    <t>Dirt collector frame side plate</t>
  </si>
  <si>
    <t>105-30806-02</t>
  </si>
  <si>
    <t>Dirt collector frame side plate R</t>
  </si>
  <si>
    <t>105-30808-02</t>
  </si>
  <si>
    <t>Dirt collector frame side plate L</t>
  </si>
  <si>
    <t>Starpsumma Order 8:</t>
  </si>
  <si>
    <t xml:space="preserve">  Order 12: Small access hatch  (51 pozicijas)</t>
  </si>
  <si>
    <t>105-30200-00</t>
  </si>
  <si>
    <t>105-30210-02</t>
  </si>
  <si>
    <t>Panel Flashing</t>
  </si>
  <si>
    <t>105-30211-01</t>
  </si>
  <si>
    <t>Hatch frame top &amp; bottom</t>
  </si>
  <si>
    <t>105-30211-02</t>
  </si>
  <si>
    <t>Hatch frame left</t>
  </si>
  <si>
    <t>105-30211-03</t>
  </si>
  <si>
    <t>Hatch frame right</t>
  </si>
  <si>
    <t>105-30211-04</t>
  </si>
  <si>
    <t>Hinge bracket</t>
  </si>
  <si>
    <t>105-30212-01</t>
  </si>
  <si>
    <t>Sandwich panel top &amp; bottom</t>
  </si>
  <si>
    <t>105-30212-02</t>
  </si>
  <si>
    <t>Sandwich panel right</t>
  </si>
  <si>
    <t>105-30212-03</t>
  </si>
  <si>
    <t>Sandwich panel left</t>
  </si>
  <si>
    <t>105-30212-04</t>
  </si>
  <si>
    <t>Sandwich panel base top &amp; bottom</t>
  </si>
  <si>
    <t>105-30212-05</t>
  </si>
  <si>
    <t>Sandwich panel base right</t>
  </si>
  <si>
    <t>105-30212-06</t>
  </si>
  <si>
    <t>105-30212-07</t>
  </si>
  <si>
    <t>Hatch</t>
  </si>
  <si>
    <t>105-30212-08</t>
  </si>
  <si>
    <t>Hinge</t>
  </si>
  <si>
    <t>105-30221-01</t>
  </si>
  <si>
    <t>Sheet</t>
  </si>
  <si>
    <t>105-30221-02</t>
  </si>
  <si>
    <t>105-30221-03</t>
  </si>
  <si>
    <t>105-30221-04</t>
  </si>
  <si>
    <t>105-30222-01</t>
  </si>
  <si>
    <t>Sheet 1</t>
  </si>
  <si>
    <t>105-30222-02</t>
  </si>
  <si>
    <t>Sheet 2</t>
  </si>
  <si>
    <t>105-30222-03</t>
  </si>
  <si>
    <t>Sheet 3</t>
  </si>
  <si>
    <t>105-30222-04</t>
  </si>
  <si>
    <t>Hinge Bracket</t>
  </si>
  <si>
    <t>105-30222-05</t>
  </si>
  <si>
    <t>Locking Plate</t>
  </si>
  <si>
    <t>105-30222-06</t>
  </si>
  <si>
    <t>Swing bolt plate</t>
  </si>
  <si>
    <t>105-30230-01</t>
  </si>
  <si>
    <t>Spacer plate 1</t>
  </si>
  <si>
    <t>6082 T6</t>
  </si>
  <si>
    <t>105-30230-02</t>
  </si>
  <si>
    <t>Spacer plate 2</t>
  </si>
  <si>
    <t>105-30231-01</t>
  </si>
  <si>
    <t>Piano hinge Kipp_K2161.1105012</t>
  </si>
  <si>
    <t>A2</t>
  </si>
  <si>
    <t>105-30232-01</t>
  </si>
  <si>
    <t>Sheet 4</t>
  </si>
  <si>
    <t>105-30232-02</t>
  </si>
  <si>
    <t>Sheet 5</t>
  </si>
  <si>
    <t>105-30232-03</t>
  </si>
  <si>
    <t>Sheet 6</t>
  </si>
  <si>
    <t>105-30232-04</t>
  </si>
  <si>
    <t>Latch gripper</t>
  </si>
  <si>
    <t>105-30232-05</t>
  </si>
  <si>
    <t>105-30233-01</t>
  </si>
  <si>
    <t>Alutec 103038 (30x30 profile) - 1</t>
  </si>
  <si>
    <t>6060F22</t>
  </si>
  <si>
    <t>30x30L</t>
  </si>
  <si>
    <t>105-30233-02</t>
  </si>
  <si>
    <t>Alutec 103038 (30x30 profile) - 2</t>
  </si>
  <si>
    <t>105-30233-03</t>
  </si>
  <si>
    <t>Door sheet 1</t>
  </si>
  <si>
    <t>105-30233-04</t>
  </si>
  <si>
    <t>Reinforcing Plate</t>
  </si>
  <si>
    <t>105-30234-01</t>
  </si>
  <si>
    <t>Door sheet 2</t>
  </si>
  <si>
    <t>EN-AW-5754</t>
  </si>
  <si>
    <t>Powder coating C2 ISO12944</t>
  </si>
  <si>
    <t>105-30234-02</t>
  </si>
  <si>
    <t>Mounting plate 2</t>
  </si>
  <si>
    <t>105-30235-01</t>
  </si>
  <si>
    <t>105-30235-02</t>
  </si>
  <si>
    <t>105-30235-03</t>
  </si>
  <si>
    <t>105-30700-00</t>
  </si>
  <si>
    <t>105-30700-04</t>
  </si>
  <si>
    <t>Grating Floor - 1 - 34x76/25x3</t>
  </si>
  <si>
    <t>SP-34x76/25x3</t>
  </si>
  <si>
    <t>CND WLD HDG</t>
  </si>
  <si>
    <t>105-30700-05</t>
  </si>
  <si>
    <t>Grating Floor - 2 - 34x76/25x3</t>
  </si>
  <si>
    <t>105-30700-06</t>
  </si>
  <si>
    <t>Grating Floor - 3 - 34x76/25x3</t>
  </si>
  <si>
    <t>105-30700-07</t>
  </si>
  <si>
    <t>Grating Floor - 4 - 34x76/25x3</t>
  </si>
  <si>
    <t>105-30700-08</t>
  </si>
  <si>
    <t>Grating Floor - 5 - 34x76/25x3</t>
  </si>
  <si>
    <t>105-30711-01</t>
  </si>
  <si>
    <t>SHS tube 1</t>
  </si>
  <si>
    <t>SHS 30x30x2.0</t>
  </si>
  <si>
    <t>105-30711-02</t>
  </si>
  <si>
    <t>RHS tube</t>
  </si>
  <si>
    <t>RHS 40x30x3.0</t>
  </si>
  <si>
    <t>105-30711-03</t>
  </si>
  <si>
    <t>Bracket 1-1</t>
  </si>
  <si>
    <t>105-30711-04</t>
  </si>
  <si>
    <t>Bracket 1-2</t>
  </si>
  <si>
    <t>105-30712-01</t>
  </si>
  <si>
    <t>SHS tube 2</t>
  </si>
  <si>
    <t>105-30712-02</t>
  </si>
  <si>
    <t>Bracket 2</t>
  </si>
  <si>
    <t>Starpsumma Order 12:</t>
  </si>
  <si>
    <t xml:space="preserve">  Order 13: Ventilation hatch + fairing  (51 pozicijas)</t>
  </si>
  <si>
    <t>105-07000-02</t>
  </si>
  <si>
    <t>105-07000-03</t>
  </si>
  <si>
    <t>105-07000-04</t>
  </si>
  <si>
    <t>J-Box bracket</t>
  </si>
  <si>
    <t>105-07001-14</t>
  </si>
  <si>
    <t>Rubber seal holder 2</t>
  </si>
  <si>
    <t>105-07001-16</t>
  </si>
  <si>
    <t>Rubber seal holder 3</t>
  </si>
  <si>
    <t>105-07001-17</t>
  </si>
  <si>
    <t>Latch clamp plate 2</t>
  </si>
  <si>
    <t>105-07002-01</t>
  </si>
  <si>
    <t>Bottom Beam Front</t>
  </si>
  <si>
    <t>105-07002-02</t>
  </si>
  <si>
    <t>Vertical Beam LH Front 1</t>
  </si>
  <si>
    <t>105-07002-03</t>
  </si>
  <si>
    <t>Top Beam Front</t>
  </si>
  <si>
    <t>105-07002-04</t>
  </si>
  <si>
    <t>Vertical Beam LH Rear</t>
  </si>
  <si>
    <t>105-07002-05</t>
  </si>
  <si>
    <t>Middle Top Beam</t>
  </si>
  <si>
    <t>105-07002-06</t>
  </si>
  <si>
    <t>Rear Top Beam</t>
  </si>
  <si>
    <t>105-07002-07</t>
  </si>
  <si>
    <t>Vertical Beam RH Rear</t>
  </si>
  <si>
    <t>105-07002-08</t>
  </si>
  <si>
    <t>Rear Bottom Beam</t>
  </si>
  <si>
    <t>105-07002-09</t>
  </si>
  <si>
    <t>FL4x50x995</t>
  </si>
  <si>
    <t>105-07002-10</t>
  </si>
  <si>
    <t>Diagonal Beam LH</t>
  </si>
  <si>
    <t>105-07002-11</t>
  </si>
  <si>
    <t>Diagonal Beam RH</t>
  </si>
  <si>
    <t>105-07002-12</t>
  </si>
  <si>
    <t>Rear Beam</t>
  </si>
  <si>
    <t>105-07002-13</t>
  </si>
  <si>
    <t>Actuator Cover Connecting Beam</t>
  </si>
  <si>
    <t>105-07002-14</t>
  </si>
  <si>
    <t>Lifting flange</t>
  </si>
  <si>
    <t>105-07002-15</t>
  </si>
  <si>
    <t>Hatch midplate</t>
  </si>
  <si>
    <t>105-07002-16</t>
  </si>
  <si>
    <t>Hinge bracket plate</t>
  </si>
  <si>
    <t>105-07003-01</t>
  </si>
  <si>
    <t>Bent plate L1</t>
  </si>
  <si>
    <t>105-07003-02</t>
  </si>
  <si>
    <t>105-07003-03</t>
  </si>
  <si>
    <t>105-07003-04</t>
  </si>
  <si>
    <t>105-07003-05</t>
  </si>
  <si>
    <t>105-07003-06</t>
  </si>
  <si>
    <t>105-07004-01</t>
  </si>
  <si>
    <t>Bent plate R1</t>
  </si>
  <si>
    <t>105-07005-01</t>
  </si>
  <si>
    <t>Bent plate R2</t>
  </si>
  <si>
    <t>105-07005-02</t>
  </si>
  <si>
    <t>105-07005-03</t>
  </si>
  <si>
    <t>105-07006-01</t>
  </si>
  <si>
    <t>Bent plate L2</t>
  </si>
  <si>
    <t>105-07008-01</t>
  </si>
  <si>
    <t>Hatch rear beam</t>
  </si>
  <si>
    <t>105-07008-02</t>
  </si>
  <si>
    <t>Hatch rear beam sideplate</t>
  </si>
  <si>
    <t>105-07008-03</t>
  </si>
  <si>
    <t>Hatch pin bushing</t>
  </si>
  <si>
    <t>105-07009-01</t>
  </si>
  <si>
    <t>Hatch front beam</t>
  </si>
  <si>
    <t>105-07009-02</t>
  </si>
  <si>
    <t>Hatch actuator bracket</t>
  </si>
  <si>
    <t>105-07010-03</t>
  </si>
  <si>
    <t>Hatch side beam</t>
  </si>
  <si>
    <t>105-07010-05</t>
  </si>
  <si>
    <t>Rubber seal holder 1</t>
  </si>
  <si>
    <t>105-07011-01</t>
  </si>
  <si>
    <t>Latch clamp plate 1</t>
  </si>
  <si>
    <t>105-07011-02</t>
  </si>
  <si>
    <t>Spacer plate</t>
  </si>
  <si>
    <t>105-07011-03</t>
  </si>
  <si>
    <t>105-07012-01</t>
  </si>
  <si>
    <t>Maintenance hatch cover plate</t>
  </si>
  <si>
    <t>105-07012-02</t>
  </si>
  <si>
    <t>Latch support plate</t>
  </si>
  <si>
    <t>105-07012-03</t>
  </si>
  <si>
    <t>Hinge plate</t>
  </si>
  <si>
    <t>105-30300-00</t>
  </si>
  <si>
    <t>105-30301-01</t>
  </si>
  <si>
    <t>105-30301-02</t>
  </si>
  <si>
    <t>Flange</t>
  </si>
  <si>
    <t>105-30301-03</t>
  </si>
  <si>
    <t>105-30302-01</t>
  </si>
  <si>
    <t>Bent plate R</t>
  </si>
  <si>
    <t>105-30303-01</t>
  </si>
  <si>
    <t>Bent plate L</t>
  </si>
  <si>
    <t>Starpsumma Order 13:</t>
  </si>
  <si>
    <t xml:space="preserve">  Order 19: Mesh facade  (18 pozicijas)</t>
  </si>
  <si>
    <t>105-60300-00</t>
  </si>
  <si>
    <t>105-60300-01</t>
  </si>
  <si>
    <t>L-bracket</t>
  </si>
  <si>
    <t>105-60300-02</t>
  </si>
  <si>
    <t>3mm distancer</t>
  </si>
  <si>
    <t>105-60300-03</t>
  </si>
  <si>
    <t>Bent padlock plate</t>
  </si>
  <si>
    <t>105-60301-01</t>
  </si>
  <si>
    <t>Column tube</t>
  </si>
  <si>
    <t>105-60301-02</t>
  </si>
  <si>
    <t>Base plate</t>
  </si>
  <si>
    <t>105-60301-03</t>
  </si>
  <si>
    <t>105-60301-04</t>
  </si>
  <si>
    <t>Top bracket</t>
  </si>
  <si>
    <t>105-60301-05</t>
  </si>
  <si>
    <t>Side bracket 1</t>
  </si>
  <si>
    <t>105-60301-06</t>
  </si>
  <si>
    <t>Side bracket 2</t>
  </si>
  <si>
    <t>105-60301-07</t>
  </si>
  <si>
    <t>Padlock plate</t>
  </si>
  <si>
    <t>105-60303-01</t>
  </si>
  <si>
    <t>Panel 1 Frame beam 1</t>
  </si>
  <si>
    <t>105-60303-02</t>
  </si>
  <si>
    <t>Panel 1 Frame beam 2-1</t>
  </si>
  <si>
    <t>105-60303-03</t>
  </si>
  <si>
    <t>Panel 1 Frame beam 2-2</t>
  </si>
  <si>
    <t>105-60303-04</t>
  </si>
  <si>
    <t>Expanded mesh sheet</t>
  </si>
  <si>
    <t>105-60304-01</t>
  </si>
  <si>
    <t>Panel 2 Frame Beam 1</t>
  </si>
  <si>
    <t>105-60304-02</t>
  </si>
  <si>
    <t>105-60305-01</t>
  </si>
  <si>
    <t>105-60305-02</t>
  </si>
  <si>
    <t>Starpsumma Order 19:</t>
  </si>
  <si>
    <t xml:space="preserve">  Order 115: Dual USe  (44 pozicijas)</t>
  </si>
  <si>
    <t>105-80000-00</t>
  </si>
  <si>
    <t>105-80100-01</t>
  </si>
  <si>
    <t>Connector plate</t>
  </si>
  <si>
    <t>105-80110-01</t>
  </si>
  <si>
    <t>Vertical tube</t>
  </si>
  <si>
    <t>CHS 60.3x3.0</t>
  </si>
  <si>
    <t>105-80110-02</t>
  </si>
  <si>
    <t>Horizontal tube 1-1</t>
  </si>
  <si>
    <t>105-80110-03</t>
  </si>
  <si>
    <t>Horizontal tube 1-2</t>
  </si>
  <si>
    <t>105-80110-04</t>
  </si>
  <si>
    <t>Kick plate 1</t>
  </si>
  <si>
    <t>105-80110-05</t>
  </si>
  <si>
    <t>Tube leg 1</t>
  </si>
  <si>
    <t>105-80110-06</t>
  </si>
  <si>
    <t>Leg plate</t>
  </si>
  <si>
    <t>105-80110-07</t>
  </si>
  <si>
    <t>Hook plate</t>
  </si>
  <si>
    <t>105-80110-08</t>
  </si>
  <si>
    <t>Spigot plate</t>
  </si>
  <si>
    <t>105-80110-09</t>
  </si>
  <si>
    <t>Spigot tube</t>
  </si>
  <si>
    <t>CHS 51.0x4.0</t>
  </si>
  <si>
    <t>105-80110-10</t>
  </si>
  <si>
    <t>Rod</t>
  </si>
  <si>
    <t>D-12.0</t>
  </si>
  <si>
    <t>105-80110-11</t>
  </si>
  <si>
    <t>105-80120-01</t>
  </si>
  <si>
    <t>Horizontal tube 2-1</t>
  </si>
  <si>
    <t>105-80120-02</t>
  </si>
  <si>
    <t>Horizontal tube 2-2</t>
  </si>
  <si>
    <t>105-80120-03</t>
  </si>
  <si>
    <t>Kick plate 2</t>
  </si>
  <si>
    <t>105-80200-01</t>
  </si>
  <si>
    <t>Mounting plate</t>
  </si>
  <si>
    <t>105-80210-01</t>
  </si>
  <si>
    <t>105-80210-02</t>
  </si>
  <si>
    <t>Tube 1</t>
  </si>
  <si>
    <t>CHS 101.6x3.2</t>
  </si>
  <si>
    <t>105-80210-03</t>
  </si>
  <si>
    <t>Connection flange</t>
  </si>
  <si>
    <t>105-80210-04</t>
  </si>
  <si>
    <t>Tube leg 2</t>
  </si>
  <si>
    <t>105-80210-05</t>
  </si>
  <si>
    <t>Reinforcement rib</t>
  </si>
  <si>
    <t>105-80220-01</t>
  </si>
  <si>
    <t>Main tube 1</t>
  </si>
  <si>
    <t>105-80220-02</t>
  </si>
  <si>
    <t>Ladder bracket 1</t>
  </si>
  <si>
    <t>105-80220-03</t>
  </si>
  <si>
    <t>105-80220-04</t>
  </si>
  <si>
    <t>Channel 1</t>
  </si>
  <si>
    <t>105-80220-05</t>
  </si>
  <si>
    <t>Light bracket</t>
  </si>
  <si>
    <t>105-80220-06</t>
  </si>
  <si>
    <t>Hook plate 2</t>
  </si>
  <si>
    <t>105-80230-01</t>
  </si>
  <si>
    <t>Ladder stile</t>
  </si>
  <si>
    <t>RHS 50x30x4.0</t>
  </si>
  <si>
    <t>105-80230-02</t>
  </si>
  <si>
    <t>Ladder rung</t>
  </si>
  <si>
    <t>SHS 30x30x3.0</t>
  </si>
  <si>
    <t>105-80230-03</t>
  </si>
  <si>
    <t>Ladder bracket 2</t>
  </si>
  <si>
    <t>105-80240-01</t>
  </si>
  <si>
    <t>Light mounting plate</t>
  </si>
  <si>
    <t>105-80240-02</t>
  </si>
  <si>
    <t>Light bracket rib</t>
  </si>
  <si>
    <t>105-80250-01</t>
  </si>
  <si>
    <t>105-80250-02</t>
  </si>
  <si>
    <t>Channel 2</t>
  </si>
  <si>
    <t>105-80300-01</t>
  </si>
  <si>
    <t>Barrel flange</t>
  </si>
  <si>
    <t>105-80310-01</t>
  </si>
  <si>
    <t>105-80310-02</t>
  </si>
  <si>
    <t>Channel</t>
  </si>
  <si>
    <t>105-80310-03</t>
  </si>
  <si>
    <t>105-80310-04</t>
  </si>
  <si>
    <t>105-80310-05</t>
  </si>
  <si>
    <t>Rib 3</t>
  </si>
  <si>
    <t>105-80310-06</t>
  </si>
  <si>
    <t>Rib 4</t>
  </si>
  <si>
    <t>105-80410-01</t>
  </si>
  <si>
    <t>Hatch base plate</t>
  </si>
  <si>
    <t>EN 10253-1 DN50 3D</t>
  </si>
  <si>
    <t>Butt-weld elbow 90 3D 60.3x2,9</t>
  </si>
  <si>
    <t>Steel barrel - 216 L (55 gal)</t>
  </si>
  <si>
    <t>216 L steel barrel - 55 gal</t>
  </si>
  <si>
    <t>Starpsumma Order 115:</t>
  </si>
  <si>
    <t>LOTE 3: ALUMĪNIJA KOMPONENTES - PIMA</t>
  </si>
  <si>
    <t>Iepirkums Nr. SA-PI1-2026/ETKC | Pasutijumi: 4, 99.21, 99.22 | Plan. vērtība: EUR 14,849</t>
  </si>
  <si>
    <t>GZ glass profiles (Ord.4), Neobond panels (Ord.99.21), Alumīnija profili (Ord.99.22). Al 6060/6082 T6.</t>
  </si>
  <si>
    <t xml:space="preserve">  Order 4: GZ glass profiles  (17 pozicijas)</t>
  </si>
  <si>
    <t>106-01100-00</t>
  </si>
  <si>
    <t>106-01101-02</t>
  </si>
  <si>
    <t>Glass bracket R1</t>
  </si>
  <si>
    <t>Anodizing ISO 7599:2010</t>
  </si>
  <si>
    <t>MCH ANO</t>
  </si>
  <si>
    <t>106-01101-05</t>
  </si>
  <si>
    <t>Glass bottom bracket 1</t>
  </si>
  <si>
    <t xml:space="preserve">MCH ANO </t>
  </si>
  <si>
    <t>106-01102-01</t>
  </si>
  <si>
    <t>Glass bracket L1</t>
  </si>
  <si>
    <t>106-01107-02</t>
  </si>
  <si>
    <t>Glass bracket W4</t>
  </si>
  <si>
    <t>106-01107-03</t>
  </si>
  <si>
    <t>Glass bottom bracket 2</t>
  </si>
  <si>
    <t>106-01109-02</t>
  </si>
  <si>
    <t>Glass bracket C1</t>
  </si>
  <si>
    <t>106-01112-02</t>
  </si>
  <si>
    <t>Glass bracket C4</t>
  </si>
  <si>
    <t>106-01150-01</t>
  </si>
  <si>
    <t>Aluminum U-profile 1</t>
  </si>
  <si>
    <t>6060F22 T6</t>
  </si>
  <si>
    <t>U 40x60x40x5</t>
  </si>
  <si>
    <t xml:space="preserve">CND ANO </t>
  </si>
  <si>
    <t>106-01150-02</t>
  </si>
  <si>
    <t>Aluminum U-profile 2</t>
  </si>
  <si>
    <t>CND ANO</t>
  </si>
  <si>
    <t>106-01150-08</t>
  </si>
  <si>
    <t>Aluminum U-profile 3</t>
  </si>
  <si>
    <t>105-01150-04</t>
  </si>
  <si>
    <t>Shimplate 1mm</t>
  </si>
  <si>
    <t>105-01150-05</t>
  </si>
  <si>
    <t>105-01150-06</t>
  </si>
  <si>
    <t>Shimplate 3mm</t>
  </si>
  <si>
    <t>105-01150-07</t>
  </si>
  <si>
    <t>Shimplate 5mm</t>
  </si>
  <si>
    <t>105-11203-02</t>
  </si>
  <si>
    <t>Glass bracket A3</t>
  </si>
  <si>
    <t>105-11203-03</t>
  </si>
  <si>
    <t>Glass bottom profile A3</t>
  </si>
  <si>
    <t>105-11204-01</t>
  </si>
  <si>
    <t>Aluminum U-profile 6</t>
  </si>
  <si>
    <t>105-01400-00</t>
  </si>
  <si>
    <t>105-01410-01</t>
  </si>
  <si>
    <t>Base plate 1</t>
  </si>
  <si>
    <t>105-01410-03</t>
  </si>
  <si>
    <t>Balustrade profile 1</t>
  </si>
  <si>
    <t>COTS CND</t>
  </si>
  <si>
    <t>105-01410-04</t>
  </si>
  <si>
    <t>Bracket</t>
  </si>
  <si>
    <t>105-01412-03</t>
  </si>
  <si>
    <t>Connector A side</t>
  </si>
  <si>
    <t>105-01412-04</t>
  </si>
  <si>
    <t>Connector B side</t>
  </si>
  <si>
    <t>105-01412-05</t>
  </si>
  <si>
    <t>Connector Pin</t>
  </si>
  <si>
    <t>105-01420-01</t>
  </si>
  <si>
    <t>Base plate 2</t>
  </si>
  <si>
    <t>105-01420-03</t>
  </si>
  <si>
    <t>Balustrade profile 2</t>
  </si>
  <si>
    <t>105-01430-02</t>
  </si>
  <si>
    <t>Balustrade profile 3</t>
  </si>
  <si>
    <t>105-01430-03</t>
  </si>
  <si>
    <t>Long bracket</t>
  </si>
  <si>
    <t>105-21201-02</t>
  </si>
  <si>
    <t>Glass bracket A1</t>
  </si>
  <si>
    <t>105-21201-04</t>
  </si>
  <si>
    <t>Glass bottom profile A1</t>
  </si>
  <si>
    <t>105-21202-02</t>
  </si>
  <si>
    <t>Glass bracket A2</t>
  </si>
  <si>
    <t>105-21202-04</t>
  </si>
  <si>
    <t>Glass bottom profile A2</t>
  </si>
  <si>
    <t>105-21203-01</t>
  </si>
  <si>
    <t>Aluminum U-profile 4</t>
  </si>
  <si>
    <t>105-21203-02</t>
  </si>
  <si>
    <t>Aluminum U-profile 5</t>
  </si>
  <si>
    <t>Starpsumma Order 4:</t>
  </si>
  <si>
    <t xml:space="preserve">  Order 99.21: Neobond panels  (35 pozicijas)</t>
  </si>
  <si>
    <t>105-09000-01</t>
  </si>
  <si>
    <t>Aluminium composite panel 1L</t>
  </si>
  <si>
    <t>Neobond WI-001</t>
  </si>
  <si>
    <t>105-09000-02</t>
  </si>
  <si>
    <t>Aluminium composite panel 2L</t>
  </si>
  <si>
    <t>105-09000-03</t>
  </si>
  <si>
    <t>Aluminium composite panel 3L</t>
  </si>
  <si>
    <t>105-09000-04</t>
  </si>
  <si>
    <t>Aluminium composite panel 4L</t>
  </si>
  <si>
    <t>105-09000-05</t>
  </si>
  <si>
    <t>Aluminium composite panel 5L</t>
  </si>
  <si>
    <t>105-09000-06</t>
  </si>
  <si>
    <t>Aluminium composite panel 6L</t>
  </si>
  <si>
    <t>105-09000-07</t>
  </si>
  <si>
    <t>Aluminium composite panel 7L</t>
  </si>
  <si>
    <t>105-09000-08</t>
  </si>
  <si>
    <t>Aluminium composite panel 8L</t>
  </si>
  <si>
    <t>105-09000-09</t>
  </si>
  <si>
    <t>Aluminium composite panel 9L</t>
  </si>
  <si>
    <t>105-09000-10</t>
  </si>
  <si>
    <t>Aluminium composite panel 10L</t>
  </si>
  <si>
    <t>105-09000-11</t>
  </si>
  <si>
    <t>Aluminium composite panel 11L</t>
  </si>
  <si>
    <t>105-09000-12</t>
  </si>
  <si>
    <t>Aluminium composite panel 12L</t>
  </si>
  <si>
    <t>105-09000-13</t>
  </si>
  <si>
    <t>Aluminium composite panel 13L</t>
  </si>
  <si>
    <t>105-09000-14</t>
  </si>
  <si>
    <t>Aluminium composite panel 14L</t>
  </si>
  <si>
    <t>105-09000-15</t>
  </si>
  <si>
    <t>Aluminium composite panel 15L</t>
  </si>
  <si>
    <t>105-09000-16</t>
  </si>
  <si>
    <t>Aluminium composite panel 16L</t>
  </si>
  <si>
    <t>105-09000-17</t>
  </si>
  <si>
    <t>Aluminium composite panel 1R</t>
  </si>
  <si>
    <t>105-09000-18</t>
  </si>
  <si>
    <t>Aluminium composite panel 2R</t>
  </si>
  <si>
    <t>105-09000-19</t>
  </si>
  <si>
    <t>Aluminium composite panel 3R</t>
  </si>
  <si>
    <t>105-09000-20</t>
  </si>
  <si>
    <t>Aluminium composite panel 4R</t>
  </si>
  <si>
    <t>105-09000-21</t>
  </si>
  <si>
    <t>Aluminium composite panel 5R</t>
  </si>
  <si>
    <t>105-09000-22</t>
  </si>
  <si>
    <t>Aluminium composite panel 6R</t>
  </si>
  <si>
    <t>105-09000-23</t>
  </si>
  <si>
    <t>Aluminium composite panel 7R</t>
  </si>
  <si>
    <t>105-09000-24</t>
  </si>
  <si>
    <t>Aluminium composite panel 8R</t>
  </si>
  <si>
    <t>105-09000-25</t>
  </si>
  <si>
    <t>Aluminium composite panel 9R</t>
  </si>
  <si>
    <t>105-09000-26</t>
  </si>
  <si>
    <t>Aluminium composite panel 10R</t>
  </si>
  <si>
    <t>105-09000-27</t>
  </si>
  <si>
    <t>Aluminium composite panel 11R</t>
  </si>
  <si>
    <t>105-09000-28</t>
  </si>
  <si>
    <t>Aluminium composite panel 12R</t>
  </si>
  <si>
    <t>105-09000-29</t>
  </si>
  <si>
    <t>Aluminium composite panel 13R</t>
  </si>
  <si>
    <t>105-09000-30</t>
  </si>
  <si>
    <t>Aluminium composite panel 14R</t>
  </si>
  <si>
    <t>105-09000-31</t>
  </si>
  <si>
    <t>Aluminium composite panel 15R</t>
  </si>
  <si>
    <t>105-09000-32</t>
  </si>
  <si>
    <t>Aluminium composite panel 16R</t>
  </si>
  <si>
    <t>105-09000-33</t>
  </si>
  <si>
    <t>Aluminium composite panel 17L</t>
  </si>
  <si>
    <t>105-09000-34</t>
  </si>
  <si>
    <t>Aluminium composite panel 18L</t>
  </si>
  <si>
    <t>105-09000-35</t>
  </si>
  <si>
    <t>Aluminium composite panel hatch</t>
  </si>
  <si>
    <t>Starpsumma Order 99.21:</t>
  </si>
  <si>
    <t xml:space="preserve">  Order 99.22: Alumīnija profili hanging frame  (12 pozicijas)</t>
  </si>
  <si>
    <t>105-09000-36</t>
  </si>
  <si>
    <t>Aluminum decorative strip 1</t>
  </si>
  <si>
    <t xml:space="preserve">COTS CND  </t>
  </si>
  <si>
    <t>105-09000-37</t>
  </si>
  <si>
    <t>Aluminum decorative strip 2</t>
  </si>
  <si>
    <t>5metri_44-5026_130mm</t>
  </si>
  <si>
    <t>Rectangular flatbar 50x2</t>
  </si>
  <si>
    <t>5metri_44-5026_1000mm</t>
  </si>
  <si>
    <t>5metri_44-5026_1150mm</t>
  </si>
  <si>
    <t>5metri_44-5026_1220mm</t>
  </si>
  <si>
    <t>5metri_44-5026_1270mm</t>
  </si>
  <si>
    <t>5metri_44-5026_1300mm</t>
  </si>
  <si>
    <t>5metri_44-5026_1370mm</t>
  </si>
  <si>
    <t>5metri_44-5026_1440mm</t>
  </si>
  <si>
    <t>5metri_44-5026_1490mm</t>
  </si>
  <si>
    <t>5metri_44-5026_1550mm</t>
  </si>
  <si>
    <t>Starpsumma Order 99.22:</t>
  </si>
  <si>
    <t>LOTE 4: LCB METALA KOMPONENTES - PILC</t>
  </si>
  <si>
    <t>Iepirkums Nr. SA-PI1-2026/ETKC | Pasūtījumi: 68 | Plān. vērtība: EUR 8,500</t>
  </si>
  <si>
    <t>Lazergriešanas un lociešanas metala komponentes (Ord.68). S355J2/DX51D+Z275, HDG EN ISO 1461.</t>
  </si>
  <si>
    <t xml:space="preserve">  Order 68: LCB components  (74 pozicijas)</t>
  </si>
  <si>
    <t>105-03000-01</t>
  </si>
  <si>
    <t>Entrance Zone Bracket</t>
  </si>
  <si>
    <t>105-03000-02</t>
  </si>
  <si>
    <t>Back Plate 1</t>
  </si>
  <si>
    <t>105-03000-03</t>
  </si>
  <si>
    <t>Glass Support bracket</t>
  </si>
  <si>
    <t>105-03000-04</t>
  </si>
  <si>
    <t>Back Plate 2</t>
  </si>
  <si>
    <t>105-03000-05</t>
  </si>
  <si>
    <t>Panel bracket 2-1</t>
  </si>
  <si>
    <t>105-03000-06</t>
  </si>
  <si>
    <t>Panel bracket 2-2</t>
  </si>
  <si>
    <t>105-03000-07</t>
  </si>
  <si>
    <t>Panel bracket 2-3</t>
  </si>
  <si>
    <t>105-03000-08</t>
  </si>
  <si>
    <t>Panel bracket 2-4</t>
  </si>
  <si>
    <t>105-03000-09</t>
  </si>
  <si>
    <t>Panel bracket 2-5</t>
  </si>
  <si>
    <t>105-03000-10</t>
  </si>
  <si>
    <t>Panel bracket 1-1</t>
  </si>
  <si>
    <t>105-03000-11</t>
  </si>
  <si>
    <t>Panel bracket 1-2</t>
  </si>
  <si>
    <t>105-03000-12</t>
  </si>
  <si>
    <t>Panel bracket 1-3</t>
  </si>
  <si>
    <t>105-03000-13</t>
  </si>
  <si>
    <t>Panel bracket 1-4</t>
  </si>
  <si>
    <t>105-03000-14</t>
  </si>
  <si>
    <t>Panel bracket 1-5</t>
  </si>
  <si>
    <t>105-05000-01</t>
  </si>
  <si>
    <t>105-05000-02</t>
  </si>
  <si>
    <t>Return air channel bracket</t>
  </si>
  <si>
    <t>105-05000-03</t>
  </si>
  <si>
    <t>U channel - unequal leg</t>
  </si>
  <si>
    <t>105-05000-04</t>
  </si>
  <si>
    <t>Threaded block</t>
  </si>
  <si>
    <t>1.0503 (C45)</t>
  </si>
  <si>
    <t>105-05000-05</t>
  </si>
  <si>
    <t>Deflector shimplate 2mm</t>
  </si>
  <si>
    <t>105-05000-06</t>
  </si>
  <si>
    <t>Deflector shimplate 1.5mm</t>
  </si>
  <si>
    <t>105-05000-07</t>
  </si>
  <si>
    <t>Deflector gap cover plate</t>
  </si>
  <si>
    <t>105-05000-08</t>
  </si>
  <si>
    <t>Plywood guard plate 1</t>
  </si>
  <si>
    <t>105-05000-09</t>
  </si>
  <si>
    <t>Plywood guard plate 2</t>
  </si>
  <si>
    <t>105-05000-10</t>
  </si>
  <si>
    <t>Acoustic panel corner guard</t>
  </si>
  <si>
    <t>105-05000-11</t>
  </si>
  <si>
    <t>Truss frame shimplate</t>
  </si>
  <si>
    <t>105-06000-01</t>
  </si>
  <si>
    <t>Exhaust hatch bottom support plate</t>
  </si>
  <si>
    <t>105-06000-02</t>
  </si>
  <si>
    <t>Exit zone top support plate</t>
  </si>
  <si>
    <t>105-06000-03</t>
  </si>
  <si>
    <t>Rear exhaust hatch top support plate</t>
  </si>
  <si>
    <t>105-06000-04</t>
  </si>
  <si>
    <t>Floor plywood support plate</t>
  </si>
  <si>
    <t>105-06000-05</t>
  </si>
  <si>
    <t>Top plywood support plate R</t>
  </si>
  <si>
    <t>105-06000-06</t>
  </si>
  <si>
    <t>Top plywood support plate L</t>
  </si>
  <si>
    <t>105-06000-07</t>
  </si>
  <si>
    <t>Top plywood support plate front</t>
  </si>
  <si>
    <t>105-06000-32</t>
  </si>
  <si>
    <t>E-stop flange</t>
  </si>
  <si>
    <t>105-06000-34</t>
  </si>
  <si>
    <t>E-stop hole cover plate</t>
  </si>
  <si>
    <t>105-06000-40</t>
  </si>
  <si>
    <t>U channel - unequal leg short</t>
  </si>
  <si>
    <t>106-01150-04</t>
  </si>
  <si>
    <t>106-01150-05</t>
  </si>
  <si>
    <t>106-01150-06</t>
  </si>
  <si>
    <t>106-01150-07</t>
  </si>
  <si>
    <t>105-11311-01</t>
  </si>
  <si>
    <t>105-11320-01</t>
  </si>
  <si>
    <t>Angle 2-1</t>
  </si>
  <si>
    <t>105-11320-02</t>
  </si>
  <si>
    <t>Angle 2-2</t>
  </si>
  <si>
    <t>105-11330-01</t>
  </si>
  <si>
    <t>Support plate 1</t>
  </si>
  <si>
    <t>105-11330-02</t>
  </si>
  <si>
    <t>Support plate 2</t>
  </si>
  <si>
    <t>105-11330-03</t>
  </si>
  <si>
    <t>Support angle</t>
  </si>
  <si>
    <t>105-01300-00</t>
  </si>
  <si>
    <t>105-01300-01</t>
  </si>
  <si>
    <t>Railing base plate 1</t>
  </si>
  <si>
    <t>LC CND PNT</t>
  </si>
  <si>
    <t>105-01300-02</t>
  </si>
  <si>
    <t>Dual use mount</t>
  </si>
  <si>
    <t>LC MCH OTH</t>
  </si>
  <si>
    <t>105-01300-04</t>
  </si>
  <si>
    <t>Railing base plate 2</t>
  </si>
  <si>
    <t>105-01310-01</t>
  </si>
  <si>
    <t>RHS 80x40x3.0</t>
  </si>
  <si>
    <t>CND HDG</t>
  </si>
  <si>
    <t>105-01310-02</t>
  </si>
  <si>
    <t>105-01310-03</t>
  </si>
  <si>
    <t>105-01310-04</t>
  </si>
  <si>
    <t>105-01310-05</t>
  </si>
  <si>
    <t>105-01310-06</t>
  </si>
  <si>
    <t>105-01310-07</t>
  </si>
  <si>
    <t>105-01310-08</t>
  </si>
  <si>
    <t>105-01310-09</t>
  </si>
  <si>
    <t>105-01310-10</t>
  </si>
  <si>
    <t>105-01310-11</t>
  </si>
  <si>
    <t>105-01310-12</t>
  </si>
  <si>
    <t>105-01310-13</t>
  </si>
  <si>
    <t>105-30130-06</t>
  </si>
  <si>
    <t>105-30130-07</t>
  </si>
  <si>
    <t>105-30130-08</t>
  </si>
  <si>
    <t>105-30130-01</t>
  </si>
  <si>
    <t>105-30130-02</t>
  </si>
  <si>
    <t>Rod bracket</t>
  </si>
  <si>
    <t>105-30510-01</t>
  </si>
  <si>
    <t>Fairing segment 1</t>
  </si>
  <si>
    <t>105-30520-01</t>
  </si>
  <si>
    <t>Ground fairing plate 1</t>
  </si>
  <si>
    <t>105-30520-02</t>
  </si>
  <si>
    <t>Ground fairing plate 2</t>
  </si>
  <si>
    <t>105-30520-03</t>
  </si>
  <si>
    <t>Side fairing</t>
  </si>
  <si>
    <t>105-30520-06</t>
  </si>
  <si>
    <t>End wall fairing</t>
  </si>
  <si>
    <t>105-30700-01</t>
  </si>
  <si>
    <t>Floor bracket 1</t>
  </si>
  <si>
    <t>105-30700-02</t>
  </si>
  <si>
    <t>Floor bracket 2</t>
  </si>
  <si>
    <t>105-30700-03</t>
  </si>
  <si>
    <t>Floor bracket 3</t>
  </si>
  <si>
    <t>105-60200-00</t>
  </si>
  <si>
    <t>105-60200-01</t>
  </si>
  <si>
    <t>Panel support plate 1</t>
  </si>
  <si>
    <t>105-60200-02</t>
  </si>
  <si>
    <t>Panel support plate 2</t>
  </si>
  <si>
    <t>105-60200-03</t>
  </si>
  <si>
    <t>Panel support plate 3</t>
  </si>
  <si>
    <t>105-60200-04</t>
  </si>
  <si>
    <t>Panel support plate 4</t>
  </si>
  <si>
    <t>105-60200-05</t>
  </si>
  <si>
    <t>Panel support plate 5</t>
  </si>
  <si>
    <t>105-60200-06</t>
  </si>
  <si>
    <t>Bottom flashing 1</t>
  </si>
  <si>
    <t>105-60200-07</t>
  </si>
  <si>
    <t>Bottom flashing 2</t>
  </si>
  <si>
    <t>105-60200-08</t>
  </si>
  <si>
    <t>Bottom flashing 3</t>
  </si>
  <si>
    <t>105-60200-09</t>
  </si>
  <si>
    <t>Bottom flashing 4</t>
  </si>
  <si>
    <t>105-60200-10</t>
  </si>
  <si>
    <t>Bottom flashing 5</t>
  </si>
  <si>
    <t>105-60200-11</t>
  </si>
  <si>
    <t>External Corner Flashing</t>
  </si>
  <si>
    <t>105-60200-12</t>
  </si>
  <si>
    <t>Internal Corner Flashing</t>
  </si>
  <si>
    <t>Starpsumma Order 68: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</si>
</sst>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 &quot;EUR&quot;"/>
  </numFmts>
  <fonts count="22">
    <font>
      <sz val="11.0"/>
      <color theme="1"/>
      <name val="Calibri"/>
      <scheme val="minor"/>
    </font>
    <font>
      <b/>
      <sz val="16.0"/>
      <color rgb="FFFFFFFF"/>
      <name val="Arial"/>
    </font>
    <font/>
    <font>
      <b/>
      <sz val="12.0"/>
      <color rgb="FF1F3864"/>
      <name val="Arial"/>
    </font>
    <font>
      <b/>
      <sz val="10.0"/>
      <color rgb="FF000000"/>
      <name val="Arial"/>
    </font>
    <font>
      <sz val="10.0"/>
      <color rgb="FF000000"/>
      <name val="Arial"/>
    </font>
    <font>
      <b/>
      <sz val="11.0"/>
      <color rgb="FFFFFFFF"/>
      <name val="Arial"/>
    </font>
    <font>
      <b/>
      <sz val="10.0"/>
      <color rgb="FFFFFFFF"/>
      <name val="Arial"/>
    </font>
    <font>
      <sz val="11.0"/>
      <color theme="1"/>
      <name val="Calibri"/>
    </font>
    <font>
      <i/>
      <sz val="9.0"/>
      <color rgb="FF444444"/>
      <name val="Arial"/>
    </font>
    <font>
      <b/>
      <color rgb="FFFFFFFF"/>
      <name val="Arial"/>
    </font>
    <font>
      <b/>
      <color theme="1"/>
      <name val="Arial"/>
    </font>
    <font>
      <color theme="1"/>
      <name val="Arial"/>
    </font>
    <font>
      <b/>
      <color rgb="FF375623"/>
      <name val="Arial"/>
    </font>
    <font>
      <b/>
      <sz val="14.0"/>
      <color rgb="FFFFFFFF"/>
      <name val="Arial"/>
    </font>
    <font>
      <b/>
      <sz val="11.0"/>
      <color rgb="FF1F3864"/>
      <name val="Arial"/>
    </font>
    <font>
      <b/>
      <sz val="12.0"/>
      <color rgb="FFFFFFFF"/>
      <name val="Arial"/>
    </font>
    <font>
      <b/>
      <sz val="13.0"/>
      <color rgb="FFFFFFFF"/>
      <name val="Arial"/>
    </font>
    <font>
      <b/>
      <sz val="10.0"/>
      <color rgb="FF1F3864"/>
      <name val="Arial"/>
    </font>
    <font>
      <b/>
      <sz val="9.0"/>
      <color rgb="FFFFFFFF"/>
      <name val="Arial"/>
    </font>
    <font>
      <sz val="9.0"/>
      <color rgb="FF000000"/>
      <name val="Arial"/>
    </font>
    <font>
      <b/>
      <sz val="9.0"/>
      <color rgb="FF000000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BDD7EE"/>
        <bgColor rgb="FFBDD7EE"/>
      </patternFill>
    </fill>
    <fill>
      <patternFill patternType="solid">
        <fgColor rgb="FFDEEAF1"/>
        <bgColor rgb="FFDEEAF1"/>
      </patternFill>
    </fill>
    <fill>
      <patternFill patternType="solid">
        <fgColor rgb="FF2E75B6"/>
        <bgColor rgb="FF2E75B6"/>
      </patternFill>
    </fill>
    <fill>
      <patternFill patternType="solid">
        <fgColor rgb="FFFFFFFF"/>
        <bgColor rgb="FFFFFFFF"/>
      </patternFill>
    </fill>
    <fill>
      <patternFill patternType="solid">
        <fgColor rgb="FFF5F9FF"/>
        <bgColor rgb="FFF5F9FF"/>
      </patternFill>
    </fill>
    <fill>
      <patternFill patternType="solid">
        <fgColor rgb="FFEBF5FB"/>
        <bgColor rgb="FFEBF5FB"/>
      </patternFill>
    </fill>
    <fill>
      <patternFill patternType="solid">
        <fgColor rgb="FFFFF2CC"/>
        <bgColor rgb="FFFFF2CC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5">
    <border/>
    <border>
      <left style="medium">
        <color rgb="FF1F3864"/>
      </left>
      <top style="medium">
        <color rgb="FF1F3864"/>
      </top>
      <bottom style="medium">
        <color rgb="FF1F3864"/>
      </bottom>
    </border>
    <border>
      <top style="medium">
        <color rgb="FF1F3864"/>
      </top>
      <bottom style="medium">
        <color rgb="FF1F3864"/>
      </bottom>
    </border>
    <border>
      <right style="medium">
        <color rgb="FF1F3864"/>
      </right>
      <top style="medium">
        <color rgb="FF1F3864"/>
      </top>
      <bottom style="medium">
        <color rgb="FF1F3864"/>
      </bottom>
    </border>
    <border>
      <left style="thin">
        <color rgb="FFB8CCE4"/>
      </left>
      <top style="thin">
        <color rgb="FFB8CCE4"/>
      </top>
      <bottom style="thin">
        <color rgb="FFB8CCE4"/>
      </bottom>
    </border>
    <border>
      <top style="thin">
        <color rgb="FFB8CCE4"/>
      </top>
      <bottom style="thin">
        <color rgb="FFB8CCE4"/>
      </bottom>
    </border>
    <border>
      <right style="thin">
        <color rgb="FFB8CCE4"/>
      </right>
      <top style="thin">
        <color rgb="FFB8CCE4"/>
      </top>
      <bottom style="thin">
        <color rgb="FFB8CCE4"/>
      </bottom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</border>
    <border>
      <left style="thin">
        <color rgb="FFB8CCE4"/>
      </left>
      <bottom style="thin">
        <color rgb="FFB8CCE4"/>
      </bottom>
    </border>
    <border>
      <bottom style="thin">
        <color rgb="FFB8CCE4"/>
      </bottom>
    </border>
    <border>
      <left style="thin">
        <color rgb="FFB8CCE4"/>
      </left>
    </border>
    <border>
      <right style="thin">
        <color rgb="FFB8CCE4"/>
      </right>
    </border>
    <border>
      <top style="thin">
        <color rgb="FFB8CCE4"/>
      </top>
    </border>
    <border>
      <right style="thin">
        <color rgb="FFB8CCE4"/>
      </right>
      <top style="thin">
        <color rgb="FFB8CCE4"/>
      </top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7" fillId="4" fontId="4" numFmtId="0" xfId="0" applyAlignment="1" applyBorder="1" applyFill="1" applyFont="1">
      <alignment horizontal="left" shrinkToFit="0" vertical="center" wrapText="1"/>
    </xf>
    <xf borderId="4" fillId="0" fontId="5" numFmtId="0" xfId="0" applyAlignment="1" applyBorder="1" applyFont="1">
      <alignment horizontal="left" shrinkToFit="0" vertical="center" wrapText="1"/>
    </xf>
    <xf borderId="7" fillId="4" fontId="4" numFmtId="0" xfId="0" applyAlignment="1" applyBorder="1" applyFont="1">
      <alignment horizontal="left" readingOrder="0" shrinkToFit="0" vertical="center" wrapText="1"/>
    </xf>
    <xf borderId="4" fillId="0" fontId="5" numFmtId="0" xfId="0" applyAlignment="1" applyBorder="1" applyFont="1">
      <alignment horizontal="left" readingOrder="0" shrinkToFit="0" vertical="center" wrapText="1"/>
    </xf>
    <xf borderId="4" fillId="5" fontId="6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ont="1">
      <alignment horizontal="center" shrinkToFit="0" vertical="center" wrapText="1"/>
    </xf>
    <xf borderId="7" fillId="2" fontId="7" numFmtId="0" xfId="0" applyAlignment="1" applyBorder="1" applyFont="1">
      <alignment horizontal="center" readingOrder="0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left" shrinkToFit="0" vertical="center" wrapText="1"/>
    </xf>
    <xf borderId="7" fillId="4" fontId="5" numFmtId="0" xfId="0" applyAlignment="1" applyBorder="1" applyFont="1">
      <alignment horizontal="right" shrinkToFit="0" vertical="center" wrapText="1"/>
    </xf>
    <xf borderId="7" fillId="4" fontId="5" numFmtId="4" xfId="0" applyAlignment="1" applyBorder="1" applyFont="1" applyNumberFormat="1">
      <alignment horizontal="right" shrinkToFit="0" vertical="center" wrapText="1"/>
    </xf>
    <xf borderId="7" fillId="6" fontId="5" numFmtId="0" xfId="0" applyAlignment="1" applyBorder="1" applyFill="1" applyFont="1">
      <alignment horizontal="center" shrinkToFit="0" vertical="center" wrapText="1"/>
    </xf>
    <xf borderId="7" fillId="6" fontId="5" numFmtId="0" xfId="0" applyAlignment="1" applyBorder="1" applyFont="1">
      <alignment horizontal="left" shrinkToFit="0" vertical="center" wrapText="1"/>
    </xf>
    <xf borderId="7" fillId="6" fontId="5" numFmtId="0" xfId="0" applyAlignment="1" applyBorder="1" applyFont="1">
      <alignment horizontal="right" shrinkToFit="0" vertical="center" wrapText="1"/>
    </xf>
    <xf borderId="7" fillId="6" fontId="5" numFmtId="4" xfId="0" applyAlignment="1" applyBorder="1" applyFont="1" applyNumberFormat="1">
      <alignment horizontal="right" shrinkToFit="0" vertical="center" wrapText="1"/>
    </xf>
    <xf borderId="7" fillId="4" fontId="5" numFmtId="0" xfId="0" applyAlignment="1" applyBorder="1" applyFont="1">
      <alignment horizontal="right" readingOrder="0" shrinkToFit="0" vertical="center" wrapText="1"/>
    </xf>
    <xf borderId="7" fillId="4" fontId="5" numFmtId="4" xfId="0" applyAlignment="1" applyBorder="1" applyFont="1" applyNumberFormat="1">
      <alignment horizontal="right" readingOrder="0" shrinkToFit="0" vertical="center" wrapText="1"/>
    </xf>
    <xf borderId="7" fillId="6" fontId="5" numFmtId="0" xfId="0" applyAlignment="1" applyBorder="1" applyFont="1">
      <alignment horizontal="right" readingOrder="0" shrinkToFit="0" vertical="center" wrapText="1"/>
    </xf>
    <xf borderId="7" fillId="6" fontId="5" numFmtId="4" xfId="0" applyAlignment="1" applyBorder="1" applyFont="1" applyNumberFormat="1">
      <alignment horizontal="right" readingOrder="0" shrinkToFit="0" vertical="center" wrapText="1"/>
    </xf>
    <xf borderId="1" fillId="2" fontId="7" numFmtId="0" xfId="0" applyAlignment="1" applyBorder="1" applyFont="1">
      <alignment horizontal="right" shrinkToFit="0" vertical="center" wrapText="1"/>
    </xf>
    <xf borderId="8" fillId="2" fontId="7" numFmtId="0" xfId="0" applyAlignment="1" applyBorder="1" applyFont="1">
      <alignment horizontal="right" shrinkToFit="0" vertical="center" wrapText="1"/>
    </xf>
    <xf borderId="0" fillId="0" fontId="8" numFmtId="0" xfId="0" applyAlignment="1" applyFont="1">
      <alignment vertical="bottom"/>
    </xf>
    <xf borderId="9" fillId="3" fontId="3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4" fillId="7" fontId="9" numFmtId="0" xfId="0" applyAlignment="1" applyBorder="1" applyFill="1" applyFont="1">
      <alignment horizontal="center" shrinkToFit="0" wrapText="1"/>
    </xf>
    <xf borderId="4" fillId="5" fontId="10" numFmtId="0" xfId="0" applyAlignment="1" applyBorder="1" applyFont="1">
      <alignment horizontal="center" shrinkToFit="0" wrapText="1"/>
    </xf>
    <xf borderId="7" fillId="4" fontId="11" numFmtId="0" xfId="0" applyAlignment="1" applyBorder="1" applyFont="1">
      <alignment shrinkToFit="0" wrapText="1"/>
    </xf>
    <xf borderId="4" fillId="0" fontId="12" numFmtId="0" xfId="0" applyAlignment="1" applyBorder="1" applyFont="1">
      <alignment shrinkToFit="0" wrapText="1"/>
    </xf>
    <xf borderId="1" fillId="2" fontId="10" numFmtId="0" xfId="0" applyAlignment="1" applyBorder="1" applyFont="1">
      <alignment horizontal="center" shrinkToFit="0" wrapText="1"/>
    </xf>
    <xf borderId="9" fillId="4" fontId="11" numFmtId="0" xfId="0" applyAlignment="1" applyBorder="1" applyFont="1">
      <alignment shrinkToFit="0" wrapText="1"/>
    </xf>
    <xf borderId="11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horizontal="left" shrinkToFit="0" vertical="center" wrapText="1"/>
    </xf>
    <xf borderId="12" fillId="0" fontId="5" numFmtId="0" xfId="0" applyAlignment="1" applyBorder="1" applyFont="1">
      <alignment horizontal="left" shrinkToFit="0" vertical="center" wrapText="1"/>
    </xf>
    <xf borderId="4" fillId="4" fontId="11" numFmtId="0" xfId="0" applyAlignment="1" applyBorder="1" applyFont="1">
      <alignment shrinkToFit="0" wrapText="1"/>
    </xf>
    <xf borderId="13" fillId="0" fontId="5" numFmtId="0" xfId="0" applyAlignment="1" applyBorder="1" applyFont="1">
      <alignment horizontal="left" shrinkToFit="0" vertical="center" wrapText="1"/>
    </xf>
    <xf borderId="14" fillId="0" fontId="5" numFmtId="0" xfId="0" applyAlignment="1" applyBorder="1" applyFont="1">
      <alignment horizontal="left" shrinkToFit="0" vertical="center" wrapText="1"/>
    </xf>
    <xf borderId="7" fillId="2" fontId="10" numFmtId="0" xfId="0" applyAlignment="1" applyBorder="1" applyFont="1">
      <alignment horizontal="center" shrinkToFit="0" wrapText="1"/>
    </xf>
    <xf borderId="7" fillId="4" fontId="11" numFmtId="0" xfId="0" applyAlignment="1" applyBorder="1" applyFont="1">
      <alignment horizontal="center" shrinkToFit="0" wrapText="1"/>
    </xf>
    <xf borderId="7" fillId="4" fontId="12" numFmtId="0" xfId="0" applyAlignment="1" applyBorder="1" applyFont="1">
      <alignment shrinkToFit="0" wrapText="1"/>
    </xf>
    <xf borderId="8" fillId="8" fontId="13" numFmtId="0" xfId="0" applyAlignment="1" applyBorder="1" applyFill="1" applyFont="1">
      <alignment horizontal="center" shrinkToFit="0" wrapText="1"/>
    </xf>
    <xf borderId="7" fillId="6" fontId="11" numFmtId="0" xfId="0" applyAlignment="1" applyBorder="1" applyFont="1">
      <alignment horizontal="center" shrinkToFit="0" wrapText="1"/>
    </xf>
    <xf borderId="7" fillId="6" fontId="11" numFmtId="0" xfId="0" applyAlignment="1" applyBorder="1" applyFont="1">
      <alignment shrinkToFit="0" wrapText="1"/>
    </xf>
    <xf borderId="7" fillId="6" fontId="12" numFmtId="0" xfId="0" applyAlignment="1" applyBorder="1" applyFont="1">
      <alignment shrinkToFit="0" wrapText="1"/>
    </xf>
    <xf borderId="4" fillId="9" fontId="9" numFmtId="0" xfId="0" applyAlignment="1" applyBorder="1" applyFill="1" applyFont="1">
      <alignment shrinkToFit="0" wrapText="1"/>
    </xf>
    <xf borderId="1" fillId="2" fontId="14" numFmtId="0" xfId="0" applyAlignment="1" applyBorder="1" applyFont="1">
      <alignment horizontal="center" shrinkToFit="0" wrapText="1"/>
    </xf>
    <xf borderId="4" fillId="3" fontId="15" numFmtId="0" xfId="0" applyAlignment="1" applyBorder="1" applyFont="1">
      <alignment horizontal="center" shrinkToFit="0" wrapText="1"/>
    </xf>
    <xf borderId="7" fillId="5" fontId="10" numFmtId="0" xfId="0" applyAlignment="1" applyBorder="1" applyFont="1">
      <alignment horizontal="center" shrinkToFit="0" wrapText="1"/>
    </xf>
    <xf borderId="7" fillId="4" fontId="12" numFmtId="0" xfId="0" applyAlignment="1" applyBorder="1" applyFont="1">
      <alignment horizontal="center" shrinkToFit="0" wrapText="1"/>
    </xf>
    <xf borderId="7" fillId="4" fontId="12" numFmtId="4" xfId="0" applyAlignment="1" applyBorder="1" applyFont="1" applyNumberFormat="1">
      <alignment horizontal="center" shrinkToFit="0" wrapText="1"/>
    </xf>
    <xf borderId="7" fillId="6" fontId="12" numFmtId="0" xfId="0" applyAlignment="1" applyBorder="1" applyFont="1">
      <alignment horizontal="center" shrinkToFit="0" wrapText="1"/>
    </xf>
    <xf borderId="7" fillId="6" fontId="12" numFmtId="4" xfId="0" applyAlignment="1" applyBorder="1" applyFont="1" applyNumberFormat="1">
      <alignment horizontal="center" shrinkToFit="0" wrapText="1"/>
    </xf>
    <xf borderId="1" fillId="2" fontId="6" numFmtId="0" xfId="0" applyAlignment="1" applyBorder="1" applyFont="1">
      <alignment horizontal="right" shrinkToFit="0" wrapText="1"/>
    </xf>
    <xf borderId="8" fillId="2" fontId="6" numFmtId="4" xfId="0" applyAlignment="1" applyBorder="1" applyFont="1" applyNumberFormat="1">
      <alignment horizontal="right" shrinkToFit="0" wrapText="1"/>
    </xf>
    <xf borderId="8" fillId="2" fontId="6" numFmtId="164" xfId="0" applyAlignment="1" applyBorder="1" applyFont="1" applyNumberFormat="1">
      <alignment horizontal="right" shrinkToFit="0" wrapText="1"/>
    </xf>
    <xf borderId="1" fillId="5" fontId="6" numFmtId="0" xfId="0" applyAlignment="1" applyBorder="1" applyFont="1">
      <alignment horizontal="right" shrinkToFit="0" wrapText="1"/>
    </xf>
    <xf borderId="8" fillId="5" fontId="8" numFmtId="0" xfId="0" applyAlignment="1" applyBorder="1" applyFont="1">
      <alignment vertical="bottom"/>
    </xf>
    <xf borderId="8" fillId="5" fontId="16" numFmtId="164" xfId="0" applyAlignment="1" applyBorder="1" applyFont="1" applyNumberFormat="1">
      <alignment horizontal="right" shrinkToFit="0" wrapText="1"/>
    </xf>
    <xf borderId="4" fillId="4" fontId="11" numFmtId="0" xfId="0" applyAlignment="1" applyBorder="1" applyFont="1">
      <alignment horizontal="left" shrinkToFit="0" wrapText="1"/>
    </xf>
    <xf borderId="4" fillId="4" fontId="12" numFmtId="0" xfId="0" applyAlignment="1" applyBorder="1" applyFont="1">
      <alignment horizontal="center" shrinkToFit="0" wrapText="1"/>
    </xf>
    <xf borderId="4" fillId="6" fontId="11" numFmtId="0" xfId="0" applyAlignment="1" applyBorder="1" applyFont="1">
      <alignment horizontal="left" shrinkToFit="0" wrapText="1"/>
    </xf>
    <xf borderId="4" fillId="6" fontId="12" numFmtId="0" xfId="0" applyAlignment="1" applyBorder="1" applyFont="1">
      <alignment horizontal="center" shrinkToFit="0" wrapText="1"/>
    </xf>
    <xf borderId="1" fillId="2" fontId="17" numFmtId="0" xfId="0" applyAlignment="1" applyBorder="1" applyFont="1">
      <alignment horizontal="center" shrinkToFit="0" vertical="center" wrapText="1"/>
    </xf>
    <xf borderId="4" fillId="3" fontId="18" numFmtId="0" xfId="0" applyAlignment="1" applyBorder="1" applyFont="1">
      <alignment horizontal="center" readingOrder="0" shrinkToFit="0" vertical="center" wrapText="1"/>
    </xf>
    <xf borderId="4" fillId="7" fontId="9" numFmtId="0" xfId="0" applyAlignment="1" applyBorder="1" applyFont="1">
      <alignment horizontal="left" shrinkToFit="0" vertical="center" wrapText="1"/>
    </xf>
    <xf borderId="4" fillId="9" fontId="9" numFmtId="0" xfId="0" applyAlignment="1" applyBorder="1" applyFont="1">
      <alignment horizontal="left" readingOrder="0" shrinkToFit="0" vertical="center" wrapText="1"/>
    </xf>
    <xf borderId="7" fillId="5" fontId="19" numFmtId="0" xfId="0" applyAlignment="1" applyBorder="1" applyFont="1">
      <alignment horizontal="center" shrinkToFit="0" vertical="center" wrapText="1"/>
    </xf>
    <xf borderId="4" fillId="5" fontId="7" numFmtId="0" xfId="0" applyAlignment="1" applyBorder="1" applyFont="1">
      <alignment horizontal="left" shrinkToFit="0" vertical="center" wrapText="1"/>
    </xf>
    <xf borderId="7" fillId="4" fontId="20" numFmtId="0" xfId="0" applyAlignment="1" applyBorder="1" applyFont="1">
      <alignment horizontal="left" vertical="center"/>
    </xf>
    <xf borderId="7" fillId="4" fontId="20" numFmtId="0" xfId="0" applyAlignment="1" applyBorder="1" applyFont="1">
      <alignment horizontal="right" vertical="center"/>
    </xf>
    <xf borderId="7" fillId="10" fontId="20" numFmtId="0" xfId="0" applyAlignment="1" applyBorder="1" applyFill="1" applyFont="1">
      <alignment horizontal="left" vertical="center"/>
    </xf>
    <xf borderId="7" fillId="10" fontId="20" numFmtId="4" xfId="0" applyAlignment="1" applyBorder="1" applyFont="1" applyNumberFormat="1">
      <alignment horizontal="right" vertical="center"/>
    </xf>
    <xf borderId="7" fillId="6" fontId="20" numFmtId="0" xfId="0" applyAlignment="1" applyBorder="1" applyFont="1">
      <alignment horizontal="left" vertical="center"/>
    </xf>
    <xf borderId="7" fillId="6" fontId="20" numFmtId="0" xfId="0" applyAlignment="1" applyBorder="1" applyFont="1">
      <alignment horizontal="right" vertical="center"/>
    </xf>
    <xf borderId="7" fillId="4" fontId="21" numFmtId="0" xfId="0" applyAlignment="1" applyBorder="1" applyFont="1">
      <alignment horizontal="right" shrinkToFit="0" vertical="center" wrapText="1"/>
    </xf>
    <xf borderId="7" fillId="4" fontId="21" numFmtId="0" xfId="0" applyBorder="1" applyFont="1"/>
    <xf borderId="7" fillId="4" fontId="21" numFmtId="4" xfId="0" applyAlignment="1" applyBorder="1" applyFont="1" applyNumberFormat="1">
      <alignment horizontal="right" shrinkToFit="0" vertical="center" wrapText="1"/>
    </xf>
    <xf borderId="7" fillId="11" fontId="21" numFmtId="4" xfId="0" applyAlignment="1" applyBorder="1" applyFill="1" applyFont="1" applyNumberFormat="1">
      <alignment horizontal="right" shrinkToFit="0" vertical="center" wrapText="1"/>
    </xf>
    <xf borderId="8" fillId="2" fontId="7" numFmtId="0" xfId="0" applyAlignment="1" applyBorder="1" applyFont="1">
      <alignment horizontal="right" shrinkToFit="0" vertical="center" wrapText="1"/>
    </xf>
    <xf borderId="8" fillId="2" fontId="7" numFmtId="0" xfId="0" applyBorder="1" applyFont="1"/>
    <xf borderId="8" fillId="2" fontId="7" numFmtId="4" xfId="0" applyAlignment="1" applyBorder="1" applyFont="1" applyNumberFormat="1">
      <alignment horizontal="right" shrinkToFit="0" vertical="center" wrapText="1"/>
    </xf>
    <xf borderId="7" fillId="4" fontId="20" numFmtId="0" xfId="0" applyAlignment="1" applyBorder="1" applyFont="1">
      <alignment horizontal="left" readingOrder="0" vertical="center"/>
    </xf>
    <xf borderId="7" fillId="6" fontId="20" numFmtId="0" xfId="0" applyAlignment="1" applyBorder="1" applyFont="1">
      <alignment horizontal="lef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0.0"/>
    <col customWidth="1" min="3" max="3" width="36.0"/>
    <col customWidth="1" min="4" max="5" width="18.0"/>
    <col customWidth="1" min="6" max="6" width="10.0"/>
    <col customWidth="1" min="7" max="7" width="10.57"/>
    <col customWidth="1" min="8" max="27" width="8.71"/>
  </cols>
  <sheetData>
    <row r="2" ht="37.5" customHeight="1">
      <c r="B2" s="1" t="s">
        <v>0</v>
      </c>
      <c r="C2" s="2"/>
      <c r="D2" s="2"/>
      <c r="E2" s="2"/>
      <c r="F2" s="2"/>
      <c r="G2" s="2"/>
      <c r="H2" s="3"/>
    </row>
    <row r="3" ht="24.0" customHeight="1">
      <c r="B3" s="4" t="s">
        <v>1</v>
      </c>
      <c r="C3" s="5"/>
      <c r="D3" s="5"/>
      <c r="E3" s="5"/>
      <c r="F3" s="5"/>
      <c r="G3" s="5"/>
      <c r="H3" s="6"/>
    </row>
    <row r="5" ht="19.5" customHeight="1">
      <c r="B5" s="7" t="s">
        <v>2</v>
      </c>
      <c r="C5" s="8" t="s">
        <v>3</v>
      </c>
      <c r="D5" s="5"/>
      <c r="E5" s="5"/>
      <c r="F5" s="5"/>
      <c r="G5" s="5"/>
      <c r="H5" s="6"/>
    </row>
    <row r="6" ht="19.5" customHeight="1">
      <c r="B6" s="7" t="s">
        <v>4</v>
      </c>
      <c r="C6" s="8" t="s">
        <v>5</v>
      </c>
      <c r="D6" s="5"/>
      <c r="E6" s="5"/>
      <c r="F6" s="5"/>
      <c r="G6" s="5"/>
      <c r="H6" s="6"/>
    </row>
    <row r="7" ht="19.5" customHeight="1">
      <c r="B7" s="7" t="s">
        <v>6</v>
      </c>
      <c r="C7" s="8" t="s">
        <v>7</v>
      </c>
      <c r="D7" s="5"/>
      <c r="E7" s="5"/>
      <c r="F7" s="5"/>
      <c r="G7" s="5"/>
      <c r="H7" s="6"/>
    </row>
    <row r="8" ht="19.5" customHeight="1">
      <c r="B8" s="7" t="s">
        <v>8</v>
      </c>
      <c r="C8" s="8" t="s">
        <v>9</v>
      </c>
      <c r="D8" s="5"/>
      <c r="E8" s="5"/>
      <c r="F8" s="5"/>
      <c r="G8" s="5"/>
      <c r="H8" s="6"/>
    </row>
    <row r="9" ht="19.5" customHeight="1">
      <c r="B9" s="7" t="s">
        <v>10</v>
      </c>
      <c r="C9" s="8" t="s">
        <v>11</v>
      </c>
      <c r="D9" s="5"/>
      <c r="E9" s="5"/>
      <c r="F9" s="5"/>
      <c r="G9" s="5"/>
      <c r="H9" s="6"/>
    </row>
    <row r="10" ht="19.5" customHeight="1">
      <c r="B10" s="7" t="s">
        <v>12</v>
      </c>
      <c r="C10" s="8" t="s">
        <v>13</v>
      </c>
      <c r="D10" s="5"/>
      <c r="E10" s="5"/>
      <c r="F10" s="5"/>
      <c r="G10" s="5"/>
      <c r="H10" s="6"/>
    </row>
    <row r="11" ht="19.5" customHeight="1">
      <c r="B11" s="7" t="s">
        <v>14</v>
      </c>
      <c r="C11" s="8" t="s">
        <v>15</v>
      </c>
      <c r="D11" s="5"/>
      <c r="E11" s="5"/>
      <c r="F11" s="5"/>
      <c r="G11" s="5"/>
      <c r="H11" s="6"/>
    </row>
    <row r="12" ht="19.5" customHeight="1">
      <c r="B12" s="7" t="s">
        <v>16</v>
      </c>
      <c r="C12" s="8" t="s">
        <v>17</v>
      </c>
      <c r="D12" s="5"/>
      <c r="E12" s="5"/>
      <c r="F12" s="5"/>
      <c r="G12" s="5"/>
      <c r="H12" s="6"/>
    </row>
    <row r="13" ht="19.5" customHeight="1">
      <c r="B13" s="7" t="s">
        <v>18</v>
      </c>
      <c r="C13" s="8" t="s">
        <v>19</v>
      </c>
      <c r="D13" s="5"/>
      <c r="E13" s="5"/>
      <c r="F13" s="5"/>
      <c r="G13" s="5"/>
      <c r="H13" s="6"/>
    </row>
    <row r="14" ht="19.5" customHeight="1">
      <c r="B14" s="7" t="s">
        <v>20</v>
      </c>
      <c r="C14" s="8" t="s">
        <v>21</v>
      </c>
      <c r="D14" s="5"/>
      <c r="E14" s="5"/>
      <c r="F14" s="5"/>
      <c r="G14" s="5"/>
      <c r="H14" s="6"/>
    </row>
    <row r="15" ht="19.5" customHeight="1">
      <c r="B15" s="7" t="s">
        <v>22</v>
      </c>
      <c r="C15" s="8" t="s">
        <v>23</v>
      </c>
      <c r="D15" s="5"/>
      <c r="E15" s="5"/>
      <c r="F15" s="5"/>
      <c r="G15" s="5"/>
      <c r="H15" s="6"/>
    </row>
    <row r="16" ht="27.0" customHeight="1">
      <c r="B16" s="7" t="s">
        <v>24</v>
      </c>
      <c r="C16" s="8" t="s">
        <v>25</v>
      </c>
      <c r="D16" s="5"/>
      <c r="E16" s="5"/>
      <c r="F16" s="5"/>
      <c r="G16" s="5"/>
      <c r="H16" s="6"/>
    </row>
    <row r="17" ht="19.5" customHeight="1">
      <c r="B17" s="9" t="s">
        <v>26</v>
      </c>
      <c r="C17" s="10" t="s">
        <v>27</v>
      </c>
      <c r="D17" s="5"/>
      <c r="E17" s="5"/>
      <c r="F17" s="5"/>
      <c r="G17" s="5"/>
      <c r="H17" s="6"/>
    </row>
    <row r="18" ht="19.5" customHeight="1">
      <c r="B18" s="7" t="s">
        <v>28</v>
      </c>
      <c r="C18" s="8" t="s">
        <v>29</v>
      </c>
      <c r="D18" s="5"/>
      <c r="E18" s="5"/>
      <c r="F18" s="5"/>
      <c r="G18" s="5"/>
      <c r="H18" s="6"/>
    </row>
    <row r="20" ht="21.75" customHeight="1">
      <c r="B20" s="11" t="s">
        <v>30</v>
      </c>
      <c r="C20" s="5"/>
      <c r="D20" s="5"/>
      <c r="E20" s="5"/>
      <c r="F20" s="5"/>
      <c r="G20" s="5"/>
      <c r="H20" s="6"/>
    </row>
    <row r="21" ht="29.25" customHeight="1">
      <c r="B21" s="12" t="s">
        <v>31</v>
      </c>
      <c r="C21" s="12" t="s">
        <v>32</v>
      </c>
      <c r="D21" s="12" t="s">
        <v>33</v>
      </c>
      <c r="E21" s="12" t="s">
        <v>34</v>
      </c>
      <c r="F21" s="12" t="s">
        <v>35</v>
      </c>
      <c r="G21" s="13" t="s">
        <v>36</v>
      </c>
      <c r="H21" s="13" t="s">
        <v>37</v>
      </c>
    </row>
    <row r="22" ht="35.25" customHeight="1">
      <c r="B22" s="14" t="s">
        <v>38</v>
      </c>
      <c r="C22" s="14" t="s">
        <v>39</v>
      </c>
      <c r="D22" s="15" t="s">
        <v>40</v>
      </c>
      <c r="E22" s="15" t="s">
        <v>41</v>
      </c>
      <c r="F22" s="16">
        <v>1650.0</v>
      </c>
      <c r="G22" s="17">
        <f>'L1-PIMK'!P107+'L1-PIMK'!P333+'L1-PIMK'!P369</f>
        <v>17642.9</v>
      </c>
      <c r="H22" s="16">
        <v>145150.0</v>
      </c>
    </row>
    <row r="23" ht="28.5" customHeight="1">
      <c r="B23" s="18" t="s">
        <v>42</v>
      </c>
      <c r="C23" s="18" t="s">
        <v>43</v>
      </c>
      <c r="D23" s="19" t="s">
        <v>44</v>
      </c>
      <c r="E23" s="19" t="s">
        <v>45</v>
      </c>
      <c r="F23" s="20">
        <v>1334.0</v>
      </c>
      <c r="G23" s="21">
        <f>'L2-PIMI'!P141+'L2-PIMI'!P290+'L2-PIMI'!P308+'L2-PIMI'!P362+'L2-PIMI'!P416+'L2-PIMI'!P437+'L2-PIMI'!P484</f>
        <v>5132.25</v>
      </c>
      <c r="H23" s="20">
        <v>69220.0</v>
      </c>
    </row>
    <row r="24" ht="27.75" customHeight="1">
      <c r="B24" s="14" t="s">
        <v>46</v>
      </c>
      <c r="C24" s="14" t="s">
        <v>47</v>
      </c>
      <c r="D24" s="15" t="s">
        <v>48</v>
      </c>
      <c r="E24" s="15" t="s">
        <v>49</v>
      </c>
      <c r="F24" s="22">
        <v>315.0</v>
      </c>
      <c r="G24" s="23">
        <f>'L3-PIMA'!P44+'L3-PIMA'!P82+'L3-PIMA'!P97</f>
        <v>556.88</v>
      </c>
      <c r="H24" s="22">
        <v>14849.0</v>
      </c>
    </row>
    <row r="25" ht="30.0" customHeight="1">
      <c r="B25" s="18" t="s">
        <v>50</v>
      </c>
      <c r="C25" s="18" t="s">
        <v>51</v>
      </c>
      <c r="D25" s="19" t="s">
        <v>52</v>
      </c>
      <c r="E25" s="19" t="s">
        <v>53</v>
      </c>
      <c r="F25" s="24">
        <v>994.0</v>
      </c>
      <c r="G25" s="25">
        <f>'L4-PILC'!P104</f>
        <v>1632.81</v>
      </c>
      <c r="H25" s="24">
        <v>8500.0</v>
      </c>
    </row>
    <row r="26" ht="15.75" customHeight="1">
      <c r="B26" s="26" t="s">
        <v>54</v>
      </c>
      <c r="C26" s="2"/>
      <c r="D26" s="2"/>
      <c r="E26" s="3"/>
      <c r="F26" s="27">
        <f>SUM(F22:F25)</f>
        <v>4293</v>
      </c>
      <c r="G26" s="27"/>
      <c r="H26" s="27">
        <f>SUM(H22:H25)</f>
        <v>237719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C17:H17"/>
    <mergeCell ref="C18:H18"/>
    <mergeCell ref="B20:H20"/>
    <mergeCell ref="C10:H10"/>
    <mergeCell ref="C11:H11"/>
    <mergeCell ref="C12:H12"/>
    <mergeCell ref="C13:H13"/>
    <mergeCell ref="C14:H14"/>
    <mergeCell ref="C15:H15"/>
    <mergeCell ref="C16:H16"/>
    <mergeCell ref="B26:E26"/>
    <mergeCell ref="B2:H2"/>
    <mergeCell ref="C5:H5"/>
    <mergeCell ref="C6:H6"/>
    <mergeCell ref="C7:H7"/>
    <mergeCell ref="C8:H8"/>
    <mergeCell ref="C9:H9"/>
    <mergeCell ref="B3:H3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27.14"/>
    <col customWidth="1" min="5" max="5" width="64.57"/>
    <col customWidth="1" min="8" max="8" width="6.29"/>
  </cols>
  <sheetData>
    <row r="1"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ht="37.5" customHeight="1">
      <c r="B2" s="1" t="s">
        <v>55</v>
      </c>
      <c r="C2" s="2"/>
      <c r="D2" s="2"/>
      <c r="E2" s="2"/>
    </row>
    <row r="3" ht="24.0" customHeight="1">
      <c r="B3" s="29" t="s">
        <v>56</v>
      </c>
      <c r="C3" s="30"/>
      <c r="D3" s="30"/>
      <c r="E3" s="30"/>
    </row>
    <row r="4">
      <c r="B4" s="31" t="s">
        <v>57</v>
      </c>
      <c r="C4" s="5"/>
      <c r="D4" s="5"/>
      <c r="E4" s="6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</row>
    <row r="5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>
      <c r="B6" s="32" t="s">
        <v>58</v>
      </c>
      <c r="C6" s="5"/>
      <c r="D6" s="5"/>
      <c r="E6" s="5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>
      <c r="B7" s="33" t="s">
        <v>59</v>
      </c>
      <c r="C7" s="34" t="s">
        <v>3</v>
      </c>
      <c r="D7" s="5"/>
      <c r="E7" s="6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>
      <c r="B8" s="33" t="s">
        <v>60</v>
      </c>
      <c r="C8" s="34" t="s">
        <v>5</v>
      </c>
      <c r="D8" s="5"/>
      <c r="E8" s="6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>
      <c r="B9" s="33" t="s">
        <v>6</v>
      </c>
      <c r="C9" s="34" t="s">
        <v>61</v>
      </c>
      <c r="D9" s="5"/>
      <c r="E9" s="6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>
      <c r="B10" s="33" t="s">
        <v>8</v>
      </c>
      <c r="C10" s="34" t="s">
        <v>62</v>
      </c>
      <c r="D10" s="5"/>
      <c r="E10" s="6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>
      <c r="B11" s="33" t="s">
        <v>10</v>
      </c>
      <c r="C11" s="34" t="s">
        <v>11</v>
      </c>
      <c r="D11" s="5"/>
      <c r="E11" s="6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>
      <c r="B12" s="33" t="s">
        <v>14</v>
      </c>
      <c r="C12" s="34" t="s">
        <v>15</v>
      </c>
      <c r="D12" s="5"/>
      <c r="E12" s="6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>
      <c r="B14" s="35" t="s">
        <v>63</v>
      </c>
      <c r="C14" s="2"/>
      <c r="D14" s="2"/>
      <c r="E14" s="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>
      <c r="B15" s="36" t="s">
        <v>64</v>
      </c>
      <c r="C15" s="37"/>
      <c r="F15" s="38"/>
      <c r="G15" s="38"/>
      <c r="H15" s="39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>
      <c r="B16" s="40" t="s">
        <v>65</v>
      </c>
      <c r="C16" s="37"/>
      <c r="F16" s="41"/>
      <c r="G16" s="41"/>
      <c r="H16" s="42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>
      <c r="B17" s="40" t="s">
        <v>66</v>
      </c>
      <c r="C17" s="37"/>
      <c r="F17" s="41"/>
      <c r="G17" s="41"/>
      <c r="H17" s="42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</row>
    <row r="18">
      <c r="B18" s="40" t="s">
        <v>8</v>
      </c>
      <c r="C18" s="37"/>
      <c r="F18" s="41"/>
      <c r="G18" s="41"/>
      <c r="H18" s="42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>
      <c r="B19" s="40" t="s">
        <v>67</v>
      </c>
      <c r="C19" s="37"/>
      <c r="F19" s="41"/>
      <c r="G19" s="41"/>
      <c r="H19" s="42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</row>
    <row r="20">
      <c r="B20" s="40" t="s">
        <v>68</v>
      </c>
      <c r="C20" s="37"/>
      <c r="F20" s="41"/>
      <c r="G20" s="41"/>
      <c r="H20" s="42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>
      <c r="B21" s="40" t="s">
        <v>10</v>
      </c>
      <c r="C21" s="37"/>
      <c r="F21" s="41"/>
      <c r="G21" s="41"/>
      <c r="H21" s="42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>
      <c r="B22" s="40" t="s">
        <v>69</v>
      </c>
      <c r="C22" s="37"/>
      <c r="F22" s="41"/>
      <c r="G22" s="41"/>
      <c r="H22" s="42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>
      <c r="B23" s="40" t="s">
        <v>70</v>
      </c>
      <c r="C23" s="37"/>
      <c r="F23" s="41"/>
      <c r="G23" s="41"/>
      <c r="H23" s="42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>
      <c r="B24" s="40" t="s">
        <v>71</v>
      </c>
      <c r="C24" s="37"/>
      <c r="F24" s="41"/>
      <c r="G24" s="41"/>
      <c r="H24" s="42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>
      <c r="B25" s="40" t="s">
        <v>72</v>
      </c>
      <c r="C25" s="37" t="s">
        <v>73</v>
      </c>
      <c r="F25" s="38"/>
      <c r="G25" s="38"/>
      <c r="H25" s="3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>
      <c r="B27" s="32" t="s">
        <v>74</v>
      </c>
      <c r="C27" s="5"/>
      <c r="D27" s="5"/>
      <c r="E27" s="6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>
      <c r="B28" s="43" t="s">
        <v>75</v>
      </c>
      <c r="C28" s="43" t="s">
        <v>32</v>
      </c>
      <c r="D28" s="43" t="s">
        <v>33</v>
      </c>
      <c r="E28" s="43" t="s">
        <v>76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>
      <c r="B29" s="44">
        <v>1.0</v>
      </c>
      <c r="C29" s="33" t="s">
        <v>39</v>
      </c>
      <c r="D29" s="45" t="s">
        <v>77</v>
      </c>
      <c r="E29" s="46" t="s">
        <v>78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>
      <c r="B30" s="47">
        <v>2.0</v>
      </c>
      <c r="C30" s="48" t="s">
        <v>43</v>
      </c>
      <c r="D30" s="49" t="s">
        <v>79</v>
      </c>
      <c r="E30" s="46" t="s">
        <v>78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>
      <c r="B31" s="44">
        <v>3.0</v>
      </c>
      <c r="C31" s="33" t="s">
        <v>47</v>
      </c>
      <c r="D31" s="45" t="s">
        <v>48</v>
      </c>
      <c r="E31" s="46" t="s">
        <v>78</v>
      </c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>
      <c r="B32" s="47">
        <v>4.0</v>
      </c>
      <c r="C32" s="48" t="s">
        <v>51</v>
      </c>
      <c r="D32" s="49" t="s">
        <v>80</v>
      </c>
      <c r="E32" s="46" t="s">
        <v>78</v>
      </c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</row>
    <row r="34">
      <c r="B34" s="50" t="s">
        <v>81</v>
      </c>
      <c r="C34" s="5"/>
      <c r="D34" s="5"/>
      <c r="E34" s="6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</row>
    <row r="3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</row>
    <row r="36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</row>
    <row r="37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</row>
    <row r="39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</row>
    <row r="40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</row>
    <row r="41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</row>
    <row r="42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</row>
    <row r="43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</row>
    <row r="44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</row>
    <row r="45"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</row>
    <row r="46"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</row>
    <row r="47"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</row>
    <row r="48"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</row>
    <row r="49"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</row>
    <row r="50"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</row>
    <row r="51"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</row>
    <row r="52"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</row>
    <row r="53"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</row>
    <row r="54"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</row>
    <row r="55"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</row>
    <row r="56"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  <row r="57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</row>
    <row r="58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</row>
    <row r="59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</row>
    <row r="61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</row>
    <row r="62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</row>
    <row r="63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</row>
    <row r="64"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</row>
    <row r="65"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</row>
    <row r="66"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</row>
    <row r="67"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</row>
    <row r="68"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</row>
    <row r="69"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</row>
    <row r="74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</row>
    <row r="75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</row>
    <row r="76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</row>
    <row r="77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</row>
    <row r="78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</row>
    <row r="79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</row>
    <row r="80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</row>
    <row r="81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</row>
    <row r="8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</row>
    <row r="83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</row>
    <row r="84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</row>
    <row r="85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</row>
    <row r="86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</row>
    <row r="87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</row>
    <row r="88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</row>
    <row r="89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</row>
    <row r="90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</row>
    <row r="91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</row>
    <row r="9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</row>
    <row r="93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</row>
    <row r="94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</row>
    <row r="95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</row>
    <row r="96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</row>
    <row r="97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</row>
    <row r="98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</row>
    <row r="99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</row>
    <row r="100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</row>
    <row r="101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</row>
    <row r="10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</row>
    <row r="103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</row>
    <row r="104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</row>
    <row r="105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</row>
    <row r="106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</row>
    <row r="107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</row>
    <row r="108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</row>
    <row r="109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</row>
    <row r="110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</row>
    <row r="111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</row>
    <row r="11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</row>
    <row r="113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</row>
    <row r="114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</row>
    <row r="11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</row>
    <row r="116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</row>
    <row r="117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</row>
    <row r="118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</row>
    <row r="119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</row>
    <row r="120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</row>
    <row r="121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</row>
    <row r="12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</row>
    <row r="123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</row>
    <row r="124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</row>
    <row r="1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</row>
    <row r="126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</row>
    <row r="127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</row>
    <row r="128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</row>
    <row r="129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</row>
    <row r="130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</row>
    <row r="131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</row>
    <row r="132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</row>
    <row r="133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</row>
    <row r="134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</row>
    <row r="13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</row>
    <row r="136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</row>
    <row r="137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</row>
    <row r="138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</row>
    <row r="139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</row>
    <row r="140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</row>
    <row r="141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  <row r="142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</row>
    <row r="143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</row>
    <row r="144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</row>
    <row r="14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</row>
    <row r="146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</row>
    <row r="147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</row>
    <row r="148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</row>
    <row r="149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</row>
    <row r="150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</row>
    <row r="151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</row>
    <row r="152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</row>
    <row r="153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</row>
    <row r="154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</row>
    <row r="15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</row>
    <row r="156"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</row>
    <row r="157"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</row>
    <row r="158"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</row>
    <row r="159"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</row>
    <row r="160"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</row>
    <row r="161"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</row>
    <row r="162"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</row>
    <row r="163"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</row>
    <row r="164"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</row>
    <row r="165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</row>
    <row r="166"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</row>
    <row r="167"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</row>
    <row r="168"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</row>
    <row r="169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</row>
    <row r="170"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</row>
    <row r="171"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</row>
    <row r="172"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</row>
    <row r="173"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</row>
    <row r="174"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</row>
    <row r="175"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</row>
    <row r="176"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</row>
    <row r="177"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</row>
    <row r="178"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</row>
    <row r="179"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</row>
    <row r="180"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  <row r="191"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</row>
    <row r="192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</row>
    <row r="193"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</row>
    <row r="194"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</row>
    <row r="195"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</row>
    <row r="196"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</row>
    <row r="197"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</row>
    <row r="198"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</row>
    <row r="199"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</row>
    <row r="200"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</row>
    <row r="201"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</row>
    <row r="202"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</row>
    <row r="203"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</row>
    <row r="204"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</row>
    <row r="205"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</row>
    <row r="206"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</row>
    <row r="207"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</row>
    <row r="208"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</row>
    <row r="209"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</row>
    <row r="210"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</row>
    <row r="211"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</row>
    <row r="212"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</row>
    <row r="213"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</row>
    <row r="214"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</row>
    <row r="215"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</row>
    <row r="216"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</row>
    <row r="217"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</row>
    <row r="218"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</row>
    <row r="219"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</row>
    <row r="220"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</row>
    <row r="221"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</row>
    <row r="222"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</row>
    <row r="223"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</row>
    <row r="224"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</row>
    <row r="225"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</row>
    <row r="226"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</row>
    <row r="227"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</row>
    <row r="228"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</row>
    <row r="229"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</row>
    <row r="230"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</row>
    <row r="231"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</row>
    <row r="232"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</row>
    <row r="233"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</row>
    <row r="234"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</row>
    <row r="235"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</row>
    <row r="236"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</row>
    <row r="237"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</row>
    <row r="238"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</row>
    <row r="239"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</row>
    <row r="240"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</row>
    <row r="241"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</row>
    <row r="242"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</row>
    <row r="243"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</row>
    <row r="244"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</row>
    <row r="245"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</row>
    <row r="246"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</row>
    <row r="247"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</row>
    <row r="248"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</row>
    <row r="249"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</row>
    <row r="250"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</row>
    <row r="251"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</row>
    <row r="252"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</row>
    <row r="253"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</row>
    <row r="254"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</row>
    <row r="255"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</row>
    <row r="256"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</row>
    <row r="257"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</row>
    <row r="258"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</row>
    <row r="259"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</row>
    <row r="260"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</row>
    <row r="261"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</row>
    <row r="262"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</row>
    <row r="263"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</row>
    <row r="264"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</row>
    <row r="265"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</row>
    <row r="266"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</row>
    <row r="267"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</row>
    <row r="268"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</row>
    <row r="269"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</row>
    <row r="270"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</row>
    <row r="271"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</row>
    <row r="272"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</row>
    <row r="273"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</row>
    <row r="274"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</row>
    <row r="275"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</row>
    <row r="276"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</row>
    <row r="277"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</row>
    <row r="278"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</row>
    <row r="279"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</row>
    <row r="280"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</row>
    <row r="281"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</row>
    <row r="282"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</row>
    <row r="283"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</row>
    <row r="284"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</row>
    <row r="285"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</row>
    <row r="286"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</row>
    <row r="287"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</row>
    <row r="288"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</row>
    <row r="289"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</row>
    <row r="290"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</row>
    <row r="291"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</row>
    <row r="292"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</row>
    <row r="293"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</row>
    <row r="294"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</row>
    <row r="295"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</row>
    <row r="296"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</row>
    <row r="297"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</row>
    <row r="298"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</row>
    <row r="299"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</row>
    <row r="300"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</row>
    <row r="301"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</row>
    <row r="302"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</row>
    <row r="303"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</row>
    <row r="304"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</row>
    <row r="305"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</row>
    <row r="306"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</row>
    <row r="307"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</row>
    <row r="308"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</row>
    <row r="309"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</row>
    <row r="310"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</row>
    <row r="311"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</row>
    <row r="312"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</row>
    <row r="313"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</row>
    <row r="314"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</row>
    <row r="315"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</row>
    <row r="316"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</row>
    <row r="317"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</row>
    <row r="318"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</row>
    <row r="319"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</row>
    <row r="320"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</row>
    <row r="321"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</row>
    <row r="322"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</row>
    <row r="323"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</row>
    <row r="324"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</row>
    <row r="325"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</row>
    <row r="326"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</row>
    <row r="327"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</row>
    <row r="328"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</row>
    <row r="329"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</row>
    <row r="330"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</row>
    <row r="331"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</row>
    <row r="332"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</row>
    <row r="333"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</row>
    <row r="334"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</row>
    <row r="335"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</row>
    <row r="336"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</row>
    <row r="337"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</row>
    <row r="338"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</row>
    <row r="339"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</row>
    <row r="340"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</row>
    <row r="341"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</row>
    <row r="342"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</row>
    <row r="343"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</row>
    <row r="344"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</row>
    <row r="345"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</row>
    <row r="346"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</row>
    <row r="347"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</row>
    <row r="348"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</row>
    <row r="349"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</row>
    <row r="350"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</row>
    <row r="351"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</row>
    <row r="352"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</row>
    <row r="353"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</row>
    <row r="354"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</row>
    <row r="355"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</row>
    <row r="356"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</row>
    <row r="357"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</row>
    <row r="358"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</row>
    <row r="359"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</row>
    <row r="360"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</row>
    <row r="361"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</row>
    <row r="362"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</row>
    <row r="363"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</row>
    <row r="364"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</row>
    <row r="365"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</row>
    <row r="366"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</row>
    <row r="367"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</row>
    <row r="368"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</row>
    <row r="369"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</row>
    <row r="370"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</row>
    <row r="371"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</row>
    <row r="372"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</row>
    <row r="373"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</row>
    <row r="374"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</row>
    <row r="375"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</row>
    <row r="376"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</row>
    <row r="377"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</row>
    <row r="378"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</row>
    <row r="379"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</row>
    <row r="380"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</row>
    <row r="381"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</row>
    <row r="382"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</row>
    <row r="383"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</row>
    <row r="384"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</row>
    <row r="385"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</row>
    <row r="386"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</row>
    <row r="387"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</row>
    <row r="388"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</row>
    <row r="389"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</row>
    <row r="390"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</row>
    <row r="391"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</row>
    <row r="392"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</row>
    <row r="393"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</row>
    <row r="394"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</row>
    <row r="395"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</row>
    <row r="396"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</row>
    <row r="397"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</row>
    <row r="398"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</row>
    <row r="399"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</row>
    <row r="400"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</row>
    <row r="401"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</row>
    <row r="402"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</row>
    <row r="403"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</row>
    <row r="404"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</row>
    <row r="405"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</row>
    <row r="406"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</row>
    <row r="407"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</row>
    <row r="408"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</row>
    <row r="409"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</row>
    <row r="410"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</row>
    <row r="411"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</row>
    <row r="412"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</row>
    <row r="413"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</row>
    <row r="414"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</row>
    <row r="415"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</row>
    <row r="416"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</row>
    <row r="417"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</row>
    <row r="418"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</row>
    <row r="419"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</row>
    <row r="420"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</row>
    <row r="421"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</row>
    <row r="422"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</row>
    <row r="423"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</row>
    <row r="424"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</row>
    <row r="425"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</row>
    <row r="426"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</row>
    <row r="427"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</row>
    <row r="428"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</row>
    <row r="429"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</row>
    <row r="430"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</row>
    <row r="431"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</row>
    <row r="432"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</row>
    <row r="433"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</row>
    <row r="434"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</row>
    <row r="435"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</row>
    <row r="436"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</row>
    <row r="437"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</row>
    <row r="438"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</row>
    <row r="439"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</row>
    <row r="440"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</row>
    <row r="441"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</row>
    <row r="442"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</row>
    <row r="443"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</row>
    <row r="444"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</row>
    <row r="445"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</row>
    <row r="446"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</row>
    <row r="447"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</row>
    <row r="448"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</row>
    <row r="449"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</row>
    <row r="450"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</row>
    <row r="451"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</row>
    <row r="452"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</row>
    <row r="453"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</row>
    <row r="454"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</row>
    <row r="455"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</row>
    <row r="456"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</row>
    <row r="457"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</row>
    <row r="458"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</row>
    <row r="459"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</row>
    <row r="460"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</row>
    <row r="461"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</row>
    <row r="462"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</row>
    <row r="463"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</row>
    <row r="464"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</row>
    <row r="465"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</row>
    <row r="466"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</row>
    <row r="467"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</row>
    <row r="468"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</row>
    <row r="469"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</row>
    <row r="470"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</row>
    <row r="471"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</row>
    <row r="472"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</row>
    <row r="473"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</row>
    <row r="474"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</row>
    <row r="475"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</row>
    <row r="476"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</row>
    <row r="477"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</row>
    <row r="478"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</row>
    <row r="479"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</row>
    <row r="480"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</row>
    <row r="481"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</row>
    <row r="482"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</row>
    <row r="483"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</row>
    <row r="484"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</row>
    <row r="485"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</row>
    <row r="486"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</row>
    <row r="487"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</row>
    <row r="488"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</row>
    <row r="489"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</row>
    <row r="490"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</row>
    <row r="491"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</row>
    <row r="492"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</row>
    <row r="493"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</row>
    <row r="494"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</row>
    <row r="495"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</row>
    <row r="496"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</row>
    <row r="497"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</row>
    <row r="498"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</row>
    <row r="499"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</row>
    <row r="500"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</row>
    <row r="501"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</row>
    <row r="502"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</row>
    <row r="503"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</row>
    <row r="504"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</row>
    <row r="505"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</row>
    <row r="506"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</row>
    <row r="507"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</row>
    <row r="508"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</row>
    <row r="509"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</row>
    <row r="510"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</row>
    <row r="511"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</row>
    <row r="512"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</row>
    <row r="513"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</row>
    <row r="514"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</row>
    <row r="515"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</row>
    <row r="516"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</row>
    <row r="517"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</row>
    <row r="518"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</row>
    <row r="519"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</row>
    <row r="520"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</row>
    <row r="521"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</row>
    <row r="522"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</row>
    <row r="523"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</row>
    <row r="524"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</row>
    <row r="525"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</row>
    <row r="526"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</row>
    <row r="527"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</row>
    <row r="528"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</row>
    <row r="529"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</row>
    <row r="530"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</row>
    <row r="531"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</row>
    <row r="532"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</row>
    <row r="533"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</row>
    <row r="534"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</row>
    <row r="535"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</row>
    <row r="536"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</row>
    <row r="537"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</row>
    <row r="538"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</row>
    <row r="539"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</row>
    <row r="540"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</row>
    <row r="541"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</row>
    <row r="542"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</row>
    <row r="543"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</row>
    <row r="544"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</row>
    <row r="545"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</row>
    <row r="546"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</row>
    <row r="547"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</row>
    <row r="548"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</row>
    <row r="549"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</row>
    <row r="550"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</row>
    <row r="551"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</row>
    <row r="552"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</row>
    <row r="553"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</row>
    <row r="554"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</row>
    <row r="555"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</row>
    <row r="556"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</row>
    <row r="557"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</row>
    <row r="558"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</row>
    <row r="559"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</row>
    <row r="560"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</row>
    <row r="561"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</row>
    <row r="562"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</row>
    <row r="563"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</row>
    <row r="564"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</row>
    <row r="565"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</row>
    <row r="566"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</row>
    <row r="567"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</row>
    <row r="568"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</row>
    <row r="569"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</row>
    <row r="570"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</row>
    <row r="571"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</row>
    <row r="572"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</row>
    <row r="573"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</row>
    <row r="574"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</row>
    <row r="575"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</row>
    <row r="576"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</row>
    <row r="577"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</row>
    <row r="578"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</row>
    <row r="579"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</row>
    <row r="580"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</row>
    <row r="581"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</row>
    <row r="582"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</row>
    <row r="583"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</row>
    <row r="584"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</row>
    <row r="585"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</row>
    <row r="586"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</row>
    <row r="587"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</row>
    <row r="588"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</row>
    <row r="589"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</row>
    <row r="590"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</row>
    <row r="591"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</row>
    <row r="592"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</row>
    <row r="593"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</row>
    <row r="594"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</row>
    <row r="595"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</row>
    <row r="596"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</row>
    <row r="597"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</row>
    <row r="598"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</row>
    <row r="599"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</row>
    <row r="600"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</row>
    <row r="601"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</row>
    <row r="602"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</row>
    <row r="603"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</row>
    <row r="604"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</row>
    <row r="605"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</row>
    <row r="606"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</row>
    <row r="607"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</row>
    <row r="608"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</row>
    <row r="609"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</row>
    <row r="610"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</row>
    <row r="611"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</row>
    <row r="612"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</row>
    <row r="613"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</row>
    <row r="614"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</row>
    <row r="615"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</row>
    <row r="616"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</row>
    <row r="617"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</row>
    <row r="618"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</row>
    <row r="619"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</row>
    <row r="620"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</row>
    <row r="621"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</row>
    <row r="622"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</row>
    <row r="623"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</row>
    <row r="624"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</row>
    <row r="625"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</row>
    <row r="626"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</row>
    <row r="627"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</row>
    <row r="628"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</row>
    <row r="629"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</row>
    <row r="630"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</row>
    <row r="631"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</row>
    <row r="632"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</row>
    <row r="633"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</row>
    <row r="634"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</row>
    <row r="635"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</row>
    <row r="636"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</row>
    <row r="637"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</row>
    <row r="638"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</row>
    <row r="639"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</row>
    <row r="640"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</row>
    <row r="641"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</row>
    <row r="642"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</row>
    <row r="643"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</row>
    <row r="644"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</row>
    <row r="645"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</row>
    <row r="646"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</row>
    <row r="647"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</row>
    <row r="648"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</row>
    <row r="649"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</row>
    <row r="650"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</row>
    <row r="651"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</row>
    <row r="652"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</row>
    <row r="653"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</row>
    <row r="654"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</row>
    <row r="655"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</row>
    <row r="656"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</row>
    <row r="657"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</row>
    <row r="658"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</row>
    <row r="659"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</row>
    <row r="660"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</row>
    <row r="661"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</row>
    <row r="662"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</row>
    <row r="663"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</row>
    <row r="664"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</row>
    <row r="665"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</row>
    <row r="666"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</row>
    <row r="667"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</row>
    <row r="668"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</row>
    <row r="669"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</row>
    <row r="670"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</row>
    <row r="671"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</row>
    <row r="672"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</row>
    <row r="673"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</row>
    <row r="674"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</row>
    <row r="675"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</row>
    <row r="676"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</row>
    <row r="677"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</row>
    <row r="678"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</row>
    <row r="679"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</row>
    <row r="680"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</row>
    <row r="681"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</row>
    <row r="682"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</row>
    <row r="683"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</row>
    <row r="684"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</row>
    <row r="685"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</row>
    <row r="686"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</row>
    <row r="687"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</row>
    <row r="688"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</row>
    <row r="689"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</row>
    <row r="690"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</row>
    <row r="691"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</row>
    <row r="692"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</row>
    <row r="693"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</row>
    <row r="694"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</row>
    <row r="695"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</row>
    <row r="696"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</row>
    <row r="697"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</row>
    <row r="698"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</row>
    <row r="699"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</row>
    <row r="700"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</row>
    <row r="701"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</row>
    <row r="702"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</row>
    <row r="703"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</row>
    <row r="704"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</row>
    <row r="705"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</row>
    <row r="706"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</row>
    <row r="707"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</row>
    <row r="708"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</row>
    <row r="709"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</row>
    <row r="710"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</row>
    <row r="711"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</row>
    <row r="712"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</row>
    <row r="713"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</row>
    <row r="714"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</row>
    <row r="715"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</row>
    <row r="716"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</row>
    <row r="717"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</row>
    <row r="718"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</row>
    <row r="719"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</row>
    <row r="720"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</row>
    <row r="721"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</row>
    <row r="722"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</row>
    <row r="723"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</row>
    <row r="724"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</row>
    <row r="725"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</row>
    <row r="726"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</row>
    <row r="727"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</row>
    <row r="728"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</row>
    <row r="729"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</row>
    <row r="730"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</row>
    <row r="731"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</row>
    <row r="732"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</row>
    <row r="733"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</row>
    <row r="734"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</row>
    <row r="735"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</row>
    <row r="736"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</row>
    <row r="737"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</row>
    <row r="738"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</row>
    <row r="739"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</row>
    <row r="740"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</row>
    <row r="741"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</row>
    <row r="742"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</row>
    <row r="743"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</row>
    <row r="744"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</row>
    <row r="745"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</row>
    <row r="746"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</row>
    <row r="747"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</row>
    <row r="748"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</row>
    <row r="749"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</row>
    <row r="750"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</row>
    <row r="751"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</row>
    <row r="752"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</row>
    <row r="753"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</row>
    <row r="754"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</row>
    <row r="755"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</row>
    <row r="756"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</row>
    <row r="757"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</row>
    <row r="758"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</row>
    <row r="759"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</row>
    <row r="760"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</row>
    <row r="761"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</row>
    <row r="762"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</row>
    <row r="763"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</row>
    <row r="764"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</row>
    <row r="765"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</row>
    <row r="766"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</row>
    <row r="767"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</row>
    <row r="768"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</row>
    <row r="769"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</row>
    <row r="770"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</row>
    <row r="771"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</row>
    <row r="772"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</row>
    <row r="773"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</row>
    <row r="774"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</row>
    <row r="775"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</row>
    <row r="776"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</row>
    <row r="777"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</row>
    <row r="778"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</row>
    <row r="779"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</row>
    <row r="780"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</row>
    <row r="781"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</row>
    <row r="782"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</row>
    <row r="783"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</row>
    <row r="784"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</row>
    <row r="785"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</row>
    <row r="786"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</row>
    <row r="787"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</row>
    <row r="788"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</row>
    <row r="789"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</row>
    <row r="790"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</row>
    <row r="791"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</row>
    <row r="792"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</row>
    <row r="793"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</row>
    <row r="794"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</row>
    <row r="795"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</row>
    <row r="796"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</row>
    <row r="797"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</row>
    <row r="798"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</row>
    <row r="799"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</row>
    <row r="800"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</row>
    <row r="801"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</row>
    <row r="802"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</row>
    <row r="803"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</row>
    <row r="804"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</row>
    <row r="805"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</row>
    <row r="806"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</row>
    <row r="807"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</row>
    <row r="808"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</row>
    <row r="809"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</row>
    <row r="810"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</row>
    <row r="811"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</row>
    <row r="812"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</row>
    <row r="813"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</row>
    <row r="814"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</row>
    <row r="815"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</row>
    <row r="816"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</row>
    <row r="817"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</row>
    <row r="818"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</row>
    <row r="819"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</row>
    <row r="820"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</row>
    <row r="821"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</row>
    <row r="822"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</row>
    <row r="823"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</row>
    <row r="824"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</row>
    <row r="825"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</row>
    <row r="826"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</row>
    <row r="827"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</row>
    <row r="828"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</row>
    <row r="829"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</row>
    <row r="830"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</row>
    <row r="831"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</row>
    <row r="832"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</row>
    <row r="833"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</row>
    <row r="834"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</row>
    <row r="835"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</row>
    <row r="836"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</row>
    <row r="837"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</row>
    <row r="838"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</row>
    <row r="839"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</row>
    <row r="840"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</row>
    <row r="841"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</row>
    <row r="842"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</row>
    <row r="843"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</row>
    <row r="844"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</row>
    <row r="845"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</row>
    <row r="846"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</row>
    <row r="847"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</row>
    <row r="848"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</row>
    <row r="849"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</row>
    <row r="850"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</row>
    <row r="851"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</row>
    <row r="852"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</row>
    <row r="853"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</row>
    <row r="854"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</row>
    <row r="855"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</row>
    <row r="856"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</row>
    <row r="857"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</row>
    <row r="858"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</row>
    <row r="859"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</row>
    <row r="860"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</row>
    <row r="861"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</row>
    <row r="862"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</row>
    <row r="863"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</row>
    <row r="864"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</row>
    <row r="865"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</row>
    <row r="866"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</row>
    <row r="867"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</row>
    <row r="868"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</row>
    <row r="869"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</row>
    <row r="870"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</row>
    <row r="871"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</row>
    <row r="872"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</row>
    <row r="873"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</row>
    <row r="874"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</row>
    <row r="875"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</row>
    <row r="876"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</row>
    <row r="877"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</row>
    <row r="878"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</row>
    <row r="879"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</row>
    <row r="880"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</row>
    <row r="881"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</row>
    <row r="882"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</row>
    <row r="883"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</row>
    <row r="884"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</row>
    <row r="885"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</row>
    <row r="886"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</row>
    <row r="887"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</row>
    <row r="888"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</row>
    <row r="889"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</row>
    <row r="890"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</row>
    <row r="891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</row>
    <row r="89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</row>
    <row r="893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</row>
    <row r="894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</row>
    <row r="895"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</row>
    <row r="896"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</row>
    <row r="897"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</row>
    <row r="898"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</row>
    <row r="899"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</row>
    <row r="900"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</row>
    <row r="901"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</row>
    <row r="902"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</row>
    <row r="903"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</row>
    <row r="904"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</row>
    <row r="905"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</row>
    <row r="906"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</row>
    <row r="907"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</row>
    <row r="908"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</row>
    <row r="909"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</row>
    <row r="910"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</row>
    <row r="911"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</row>
    <row r="912"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</row>
    <row r="913"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</row>
    <row r="914"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</row>
    <row r="915"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</row>
    <row r="916"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</row>
    <row r="917"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</row>
    <row r="918"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</row>
    <row r="919"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</row>
    <row r="920"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</row>
    <row r="921"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</row>
    <row r="922"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</row>
    <row r="923"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</row>
    <row r="924"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</row>
    <row r="925"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</row>
    <row r="926"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</row>
    <row r="927"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</row>
    <row r="928"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</row>
    <row r="929"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</row>
    <row r="930"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</row>
    <row r="931"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</row>
    <row r="932"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</row>
    <row r="933"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</row>
    <row r="934"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</row>
    <row r="935"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</row>
    <row r="936"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</row>
    <row r="937"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</row>
    <row r="938"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</row>
    <row r="939"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</row>
    <row r="940"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</row>
    <row r="941"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  <c r="AA941" s="28"/>
    </row>
    <row r="942"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  <c r="AA942" s="28"/>
    </row>
    <row r="943"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  <c r="AA943" s="28"/>
    </row>
    <row r="944"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  <c r="AA944" s="28"/>
    </row>
    <row r="945"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  <c r="AA945" s="28"/>
    </row>
    <row r="946"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  <c r="AA946" s="28"/>
    </row>
    <row r="947"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  <c r="AA947" s="28"/>
    </row>
    <row r="948"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</row>
    <row r="949"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  <c r="AA949" s="28"/>
    </row>
    <row r="950"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  <c r="AA950" s="28"/>
    </row>
    <row r="951"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</row>
    <row r="952"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  <c r="AA952" s="28"/>
    </row>
    <row r="953"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  <c r="AA953" s="28"/>
    </row>
    <row r="954"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  <c r="AA954" s="28"/>
    </row>
    <row r="955"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  <c r="AA955" s="28"/>
    </row>
    <row r="956"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  <c r="AA956" s="28"/>
    </row>
    <row r="957"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  <c r="AA957" s="28"/>
    </row>
    <row r="958"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  <c r="AA958" s="28"/>
    </row>
    <row r="959"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  <c r="AA959" s="28"/>
    </row>
    <row r="960"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  <c r="AA960" s="28"/>
    </row>
    <row r="961"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  <c r="AA961" s="28"/>
    </row>
    <row r="962"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  <c r="AA962" s="28"/>
    </row>
    <row r="963"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  <c r="AA963" s="28"/>
    </row>
    <row r="964"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  <c r="AA964" s="28"/>
    </row>
    <row r="965"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  <c r="AA965" s="28"/>
    </row>
    <row r="966"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  <c r="AA966" s="28"/>
    </row>
    <row r="967"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  <c r="AA967" s="28"/>
    </row>
    <row r="968"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  <c r="AA968" s="28"/>
    </row>
    <row r="969"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</row>
    <row r="970"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  <c r="AA970" s="28"/>
    </row>
    <row r="971"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</row>
    <row r="972"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  <c r="AA972" s="28"/>
    </row>
    <row r="973"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  <c r="AA973" s="28"/>
    </row>
    <row r="974"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  <c r="AA974" s="28"/>
    </row>
    <row r="975"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  <c r="AA975" s="28"/>
    </row>
    <row r="976"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  <c r="AA976" s="28"/>
    </row>
    <row r="977"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  <c r="AA977" s="28"/>
    </row>
    <row r="978"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  <c r="AA978" s="28"/>
    </row>
    <row r="979"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  <c r="AA979" s="28"/>
    </row>
    <row r="980"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  <c r="AA980" s="28"/>
    </row>
    <row r="981"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</row>
    <row r="982"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  <c r="AA982" s="28"/>
    </row>
    <row r="983"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  <c r="AA983" s="28"/>
    </row>
    <row r="984"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  <c r="AA984" s="28"/>
    </row>
    <row r="985"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  <c r="AA985" s="28"/>
    </row>
    <row r="986"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  <c r="AA986" s="28"/>
    </row>
    <row r="987"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  <c r="AA987" s="28"/>
    </row>
    <row r="988"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  <c r="AA988" s="28"/>
    </row>
    <row r="989"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</row>
    <row r="990"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  <c r="AA990" s="28"/>
    </row>
    <row r="991"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  <c r="AA991" s="28"/>
    </row>
    <row r="992"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  <c r="AA992" s="28"/>
    </row>
    <row r="993"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</row>
    <row r="994"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</row>
    <row r="995"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  <c r="AA995" s="28"/>
    </row>
    <row r="996"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</row>
    <row r="997"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</row>
    <row r="998"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  <c r="AA998" s="28"/>
    </row>
    <row r="999"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  <c r="AA999" s="28"/>
    </row>
    <row r="1000"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8"/>
    </row>
    <row r="1001">
      <c r="A1001" s="28"/>
      <c r="B1001" s="28"/>
      <c r="C1001" s="28"/>
      <c r="D1001" s="28"/>
      <c r="E1001" s="28"/>
      <c r="F1001" s="28"/>
      <c r="G1001" s="28"/>
      <c r="H1001" s="28"/>
      <c r="I1001" s="28"/>
      <c r="J1001" s="28"/>
      <c r="K1001" s="28"/>
      <c r="L1001" s="28"/>
      <c r="M1001" s="28"/>
      <c r="N1001" s="28"/>
      <c r="O1001" s="28"/>
      <c r="P1001" s="28"/>
      <c r="Q1001" s="28"/>
      <c r="R1001" s="28"/>
      <c r="S1001" s="28"/>
      <c r="T1001" s="28"/>
      <c r="U1001" s="28"/>
      <c r="V1001" s="28"/>
      <c r="W1001" s="28"/>
      <c r="X1001" s="28"/>
      <c r="Y1001" s="28"/>
      <c r="Z1001" s="28"/>
      <c r="AA1001" s="28"/>
    </row>
  </sheetData>
  <mergeCells count="24">
    <mergeCell ref="B4:E4"/>
    <mergeCell ref="C7:E7"/>
    <mergeCell ref="C8:E8"/>
    <mergeCell ref="B2:E2"/>
    <mergeCell ref="B3:E3"/>
    <mergeCell ref="B6:E6"/>
    <mergeCell ref="C10:E10"/>
    <mergeCell ref="C11:E11"/>
    <mergeCell ref="C12:E12"/>
    <mergeCell ref="C9:E9"/>
    <mergeCell ref="C15:E15"/>
    <mergeCell ref="C16:E16"/>
    <mergeCell ref="C17:E17"/>
    <mergeCell ref="B14:E14"/>
    <mergeCell ref="C18:E18"/>
    <mergeCell ref="C19:E19"/>
    <mergeCell ref="C20:E20"/>
    <mergeCell ref="C21:E21"/>
    <mergeCell ref="C22:E22"/>
    <mergeCell ref="C23:E23"/>
    <mergeCell ref="C24:E24"/>
    <mergeCell ref="C25:E25"/>
    <mergeCell ref="B27:E27"/>
    <mergeCell ref="B34:E34"/>
  </mergeCells>
  <dataValidations>
    <dataValidation type="list" allowBlank="1" sqref="E29:E32">
      <formula1>"Jā,Nē"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8"/>
      <c r="B1" s="51" t="s">
        <v>82</v>
      </c>
      <c r="C1" s="2"/>
      <c r="D1" s="2"/>
      <c r="E1" s="2"/>
      <c r="F1" s="2"/>
      <c r="G1" s="2"/>
      <c r="H1" s="3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>
      <c r="A2" s="28"/>
      <c r="B2" s="52" t="s">
        <v>83</v>
      </c>
      <c r="C2" s="5"/>
      <c r="D2" s="5"/>
      <c r="E2" s="5"/>
      <c r="F2" s="5"/>
      <c r="G2" s="5"/>
      <c r="H2" s="6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>
      <c r="A4" s="28"/>
      <c r="B4" s="53" t="s">
        <v>31</v>
      </c>
      <c r="C4" s="53" t="s">
        <v>32</v>
      </c>
      <c r="D4" s="53" t="s">
        <v>33</v>
      </c>
      <c r="E4" s="53" t="s">
        <v>84</v>
      </c>
      <c r="F4" s="53" t="s">
        <v>85</v>
      </c>
      <c r="G4" s="53" t="s">
        <v>86</v>
      </c>
      <c r="H4" s="53" t="s">
        <v>87</v>
      </c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>
      <c r="A5" s="28"/>
      <c r="B5" s="54">
        <v>1.0</v>
      </c>
      <c r="C5" s="54" t="s">
        <v>39</v>
      </c>
      <c r="D5" s="54" t="s">
        <v>77</v>
      </c>
      <c r="E5" s="54" t="str">
        <f>'Pretendenta dati'!E29</f>
        <v>Jā</v>
      </c>
      <c r="F5" s="55">
        <f>Titullapa!G22</f>
        <v>17642.9</v>
      </c>
      <c r="G5" s="55">
        <f>'L1-PIMK'!R371</f>
        <v>0</v>
      </c>
      <c r="H5" s="54">
        <f t="shared" ref="H5:H8" si="1">G5*0.21</f>
        <v>0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>
      <c r="A6" s="28"/>
      <c r="B6" s="56">
        <v>2.0</v>
      </c>
      <c r="C6" s="56" t="s">
        <v>43</v>
      </c>
      <c r="D6" s="56" t="s">
        <v>79</v>
      </c>
      <c r="E6" s="56" t="str">
        <f>'Pretendenta dati'!E30</f>
        <v>Jā</v>
      </c>
      <c r="F6" s="57">
        <f>Titullapa!G23</f>
        <v>5132.25</v>
      </c>
      <c r="G6" s="57">
        <f>'L2-PIMI'!R486</f>
        <v>0</v>
      </c>
      <c r="H6" s="56">
        <f t="shared" si="1"/>
        <v>0</v>
      </c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>
      <c r="A7" s="28"/>
      <c r="B7" s="54">
        <v>3.0</v>
      </c>
      <c r="C7" s="54" t="s">
        <v>47</v>
      </c>
      <c r="D7" s="54" t="s">
        <v>48</v>
      </c>
      <c r="E7" s="54" t="str">
        <f>'Pretendenta dati'!E31</f>
        <v>Jā</v>
      </c>
      <c r="F7" s="55">
        <f>Titullapa!G24</f>
        <v>556.88</v>
      </c>
      <c r="G7" s="55">
        <f>'L3-PIMA'!R99</f>
        <v>0</v>
      </c>
      <c r="H7" s="54">
        <f t="shared" si="1"/>
        <v>0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>
      <c r="A8" s="28"/>
      <c r="B8" s="56">
        <v>4.0</v>
      </c>
      <c r="C8" s="56" t="s">
        <v>51</v>
      </c>
      <c r="D8" s="56" t="s">
        <v>80</v>
      </c>
      <c r="E8" s="56" t="str">
        <f>'Pretendenta dati'!E32</f>
        <v>Jā</v>
      </c>
      <c r="F8" s="57">
        <f>Titullapa!G25</f>
        <v>1632.81</v>
      </c>
      <c r="G8" s="57">
        <f>'L4-PILC'!R106</f>
        <v>0</v>
      </c>
      <c r="H8" s="56">
        <f t="shared" si="1"/>
        <v>0</v>
      </c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>
      <c r="A9" s="28"/>
      <c r="B9" s="58" t="s">
        <v>88</v>
      </c>
      <c r="C9" s="2"/>
      <c r="D9" s="2"/>
      <c r="E9" s="3"/>
      <c r="F9" s="59">
        <f t="shared" ref="F9:H9" si="2">SUM(F5:F8)</f>
        <v>24964.84</v>
      </c>
      <c r="G9" s="60">
        <f t="shared" si="2"/>
        <v>0</v>
      </c>
      <c r="H9" s="60">
        <f t="shared" si="2"/>
        <v>0</v>
      </c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>
      <c r="A10" s="28"/>
      <c r="B10" s="61" t="s">
        <v>89</v>
      </c>
      <c r="C10" s="2"/>
      <c r="D10" s="2"/>
      <c r="E10" s="3"/>
      <c r="F10" s="62"/>
      <c r="G10" s="63">
        <f>G9+H9</f>
        <v>0</v>
      </c>
      <c r="H10" s="62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>
      <c r="A12" s="28"/>
      <c r="B12" s="32" t="s">
        <v>90</v>
      </c>
      <c r="C12" s="5"/>
      <c r="D12" s="5"/>
      <c r="E12" s="5"/>
      <c r="F12" s="5"/>
      <c r="G12" s="5"/>
      <c r="H12" s="6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>
      <c r="A13" s="28"/>
      <c r="B13" s="64" t="s">
        <v>91</v>
      </c>
      <c r="C13" s="5"/>
      <c r="D13" s="6"/>
      <c r="E13" s="65"/>
      <c r="F13" s="5"/>
      <c r="G13" s="5"/>
      <c r="H13" s="6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>
      <c r="A14" s="28"/>
      <c r="B14" s="66" t="s">
        <v>92</v>
      </c>
      <c r="C14" s="5"/>
      <c r="D14" s="6"/>
      <c r="E14" s="67" t="s">
        <v>93</v>
      </c>
      <c r="F14" s="5"/>
      <c r="G14" s="5"/>
      <c r="H14" s="6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>
      <c r="A15" s="28"/>
      <c r="B15" s="64" t="s">
        <v>94</v>
      </c>
      <c r="C15" s="5"/>
      <c r="D15" s="6"/>
      <c r="E15" s="65"/>
      <c r="F15" s="5"/>
      <c r="G15" s="5"/>
      <c r="H15" s="6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  <row r="100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</row>
    <row r="101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</row>
    <row r="102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</row>
    <row r="103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</row>
    <row r="104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</row>
    <row r="10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</row>
    <row r="107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</row>
    <row r="108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</row>
    <row r="109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</row>
    <row r="110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</row>
    <row r="111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</row>
    <row r="112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</row>
    <row r="113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</row>
    <row r="114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</row>
    <row r="11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</row>
    <row r="117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</row>
    <row r="118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</row>
    <row r="119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</row>
    <row r="120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</row>
    <row r="121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</row>
    <row r="123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</row>
    <row r="124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</row>
    <row r="1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</row>
    <row r="126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</row>
    <row r="127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</row>
    <row r="128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</row>
    <row r="129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</row>
    <row r="130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</row>
    <row r="131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</row>
    <row r="132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</row>
    <row r="133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</row>
    <row r="134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</row>
    <row r="13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</row>
    <row r="136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</row>
    <row r="137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</row>
    <row r="138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</row>
    <row r="139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</row>
    <row r="140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</row>
    <row r="141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</row>
    <row r="142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</row>
    <row r="14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</row>
    <row r="144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</row>
    <row r="14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</row>
    <row r="146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</row>
    <row r="147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</row>
    <row r="148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</row>
    <row r="149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</row>
    <row r="150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</row>
    <row r="151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</row>
    <row r="152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</row>
    <row r="15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</row>
    <row r="154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</row>
    <row r="15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</row>
    <row r="156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</row>
    <row r="157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</row>
    <row r="158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</row>
    <row r="159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</row>
    <row r="160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</row>
    <row r="161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</row>
    <row r="162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</row>
    <row r="16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</row>
    <row r="164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</row>
    <row r="16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</row>
    <row r="166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</row>
    <row r="167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</row>
    <row r="168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</row>
    <row r="169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</row>
    <row r="170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</row>
    <row r="171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</row>
    <row r="172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</row>
    <row r="17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</row>
    <row r="174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</row>
    <row r="17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</row>
    <row r="176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</row>
    <row r="177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</row>
    <row r="178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</row>
    <row r="179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</row>
    <row r="180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</row>
    <row r="181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</row>
    <row r="182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</row>
    <row r="18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</row>
    <row r="184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</row>
    <row r="18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</row>
    <row r="186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</row>
    <row r="187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</row>
    <row r="188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</row>
    <row r="189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</row>
    <row r="190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</row>
    <row r="191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</row>
    <row r="192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</row>
    <row r="19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</row>
    <row r="194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</row>
    <row r="19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</row>
    <row r="196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</row>
    <row r="197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</row>
    <row r="198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</row>
    <row r="199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</row>
    <row r="200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</row>
    <row r="201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</row>
    <row r="202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</row>
    <row r="20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</row>
    <row r="204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</row>
    <row r="20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</row>
    <row r="206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</row>
    <row r="207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</row>
    <row r="208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</row>
    <row r="209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</row>
    <row r="210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</row>
    <row r="211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</row>
    <row r="212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</row>
    <row r="21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</row>
    <row r="214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</row>
    <row r="21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</row>
    <row r="216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</row>
    <row r="217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</row>
    <row r="218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</row>
    <row r="219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</row>
    <row r="220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</row>
    <row r="221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</row>
    <row r="222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</row>
    <row r="223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</row>
    <row r="224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</row>
    <row r="2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</row>
    <row r="226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</row>
    <row r="227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</row>
    <row r="228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</row>
    <row r="229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</row>
    <row r="230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</row>
    <row r="231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</row>
    <row r="232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</row>
    <row r="233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</row>
    <row r="234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</row>
    <row r="23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</row>
    <row r="236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</row>
    <row r="237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</row>
    <row r="238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</row>
    <row r="239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</row>
    <row r="240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</row>
    <row r="241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</row>
    <row r="242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</row>
    <row r="243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</row>
    <row r="244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</row>
    <row r="24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</row>
    <row r="246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</row>
    <row r="247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</row>
    <row r="248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</row>
    <row r="249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</row>
    <row r="250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</row>
    <row r="251">
      <c r="A251" s="28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</row>
    <row r="252">
      <c r="A252" s="28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</row>
    <row r="253">
      <c r="A253" s="28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</row>
    <row r="254">
      <c r="A254" s="28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</row>
    <row r="255">
      <c r="A255" s="28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</row>
    <row r="256">
      <c r="A256" s="28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</row>
    <row r="257">
      <c r="A257" s="28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</row>
    <row r="258">
      <c r="A258" s="28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</row>
    <row r="259">
      <c r="A259" s="28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</row>
    <row r="260">
      <c r="A260" s="28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</row>
    <row r="261">
      <c r="A261" s="28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</row>
    <row r="262">
      <c r="A262" s="28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</row>
    <row r="263">
      <c r="A263" s="28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</row>
    <row r="264">
      <c r="A264" s="28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</row>
    <row r="265">
      <c r="A265" s="28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</row>
    <row r="266">
      <c r="A266" s="28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</row>
    <row r="267">
      <c r="A267" s="28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</row>
    <row r="268">
      <c r="A268" s="28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</row>
    <row r="269">
      <c r="A269" s="28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</row>
    <row r="270">
      <c r="A270" s="28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</row>
    <row r="271">
      <c r="A271" s="28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</row>
    <row r="272">
      <c r="A272" s="28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</row>
    <row r="273">
      <c r="A273" s="28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</row>
    <row r="274">
      <c r="A274" s="28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</row>
    <row r="275">
      <c r="A275" s="28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</row>
    <row r="276">
      <c r="A276" s="28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</row>
    <row r="277">
      <c r="A277" s="28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</row>
    <row r="278">
      <c r="A278" s="28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</row>
    <row r="279">
      <c r="A279" s="28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</row>
    <row r="280">
      <c r="A280" s="28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</row>
    <row r="281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</row>
    <row r="282">
      <c r="A282" s="28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>
      <c r="A283" s="28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</row>
    <row r="284">
      <c r="A284" s="28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</row>
    <row r="285">
      <c r="A285" s="28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</row>
    <row r="286">
      <c r="A286" s="28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</row>
    <row r="287">
      <c r="A287" s="28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</row>
    <row r="288">
      <c r="A288" s="28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</row>
    <row r="289">
      <c r="A289" s="28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</row>
    <row r="290">
      <c r="A290" s="28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</row>
    <row r="291">
      <c r="A291" s="28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</row>
    <row r="292">
      <c r="A292" s="28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</row>
    <row r="293">
      <c r="A293" s="28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</row>
    <row r="294">
      <c r="A294" s="28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</row>
    <row r="295">
      <c r="A295" s="28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</row>
    <row r="296">
      <c r="A296" s="28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</row>
    <row r="297">
      <c r="A297" s="28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</row>
    <row r="298">
      <c r="A298" s="28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</row>
    <row r="299">
      <c r="A299" s="28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>
      <c r="A300" s="28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</row>
    <row r="301">
      <c r="A301" s="28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</row>
    <row r="302">
      <c r="A302" s="28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</row>
    <row r="303">
      <c r="A303" s="28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</row>
    <row r="304">
      <c r="A304" s="28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</row>
    <row r="305">
      <c r="A305" s="28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</row>
    <row r="306">
      <c r="A306" s="28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>
      <c r="A307" s="28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</row>
    <row r="308">
      <c r="A308" s="28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</row>
    <row r="309">
      <c r="A309" s="28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</row>
    <row r="310">
      <c r="A310" s="28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</row>
    <row r="311">
      <c r="A311" s="28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</row>
    <row r="312">
      <c r="A312" s="28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</row>
    <row r="313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</row>
    <row r="314">
      <c r="A314" s="28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</row>
    <row r="315">
      <c r="A315" s="28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</row>
    <row r="316">
      <c r="A316" s="28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</row>
    <row r="317">
      <c r="A317" s="28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</row>
    <row r="318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</row>
    <row r="319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</row>
    <row r="320">
      <c r="A320" s="28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</row>
    <row r="322">
      <c r="A322" s="28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</row>
    <row r="323">
      <c r="A323" s="28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</row>
    <row r="324">
      <c r="A324" s="28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</row>
    <row r="325">
      <c r="A325" s="28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</row>
    <row r="326">
      <c r="A326" s="28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</row>
    <row r="327">
      <c r="A327" s="28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</row>
    <row r="328">
      <c r="A328" s="28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</row>
    <row r="329">
      <c r="A329" s="28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</row>
    <row r="330">
      <c r="A330" s="28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</row>
    <row r="331">
      <c r="A331" s="28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</row>
    <row r="332">
      <c r="A332" s="28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</row>
    <row r="333">
      <c r="A333" s="28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</row>
    <row r="334">
      <c r="A334" s="28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</row>
    <row r="335">
      <c r="A335" s="28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</row>
    <row r="336">
      <c r="A336" s="28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</row>
    <row r="337">
      <c r="A337" s="28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</row>
    <row r="338">
      <c r="A338" s="28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</row>
    <row r="339">
      <c r="A339" s="28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</row>
    <row r="340">
      <c r="A340" s="28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</row>
    <row r="341">
      <c r="A341" s="28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</row>
    <row r="342">
      <c r="A342" s="28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</row>
    <row r="343">
      <c r="A343" s="28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</row>
    <row r="344">
      <c r="A344" s="28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</row>
    <row r="345">
      <c r="A345" s="28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</row>
    <row r="346">
      <c r="A346" s="28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</row>
    <row r="347">
      <c r="A347" s="28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</row>
    <row r="348">
      <c r="A348" s="28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</row>
    <row r="349">
      <c r="A349" s="28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</row>
    <row r="350">
      <c r="A350" s="28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</row>
    <row r="351">
      <c r="A351" s="28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</row>
    <row r="352">
      <c r="A352" s="28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>
      <c r="A353" s="28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</row>
    <row r="354">
      <c r="A354" s="28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</row>
    <row r="355">
      <c r="A355" s="28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</row>
    <row r="356">
      <c r="A356" s="28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>
      <c r="A357" s="28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</row>
    <row r="358">
      <c r="A358" s="28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</row>
    <row r="359">
      <c r="A359" s="28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</row>
    <row r="360">
      <c r="A360" s="28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</row>
    <row r="361">
      <c r="A361" s="28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</row>
    <row r="362">
      <c r="A362" s="28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</row>
    <row r="363">
      <c r="A363" s="28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</row>
    <row r="364">
      <c r="A364" s="28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</row>
    <row r="365">
      <c r="A365" s="28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</row>
    <row r="366">
      <c r="A366" s="28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</row>
    <row r="367">
      <c r="A367" s="28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</row>
    <row r="368">
      <c r="A368" s="28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</row>
    <row r="369">
      <c r="A369" s="28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</row>
    <row r="370">
      <c r="A370" s="28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</row>
    <row r="371">
      <c r="A371" s="28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</row>
    <row r="372">
      <c r="A372" s="28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</row>
    <row r="373">
      <c r="A373" s="28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</row>
    <row r="374">
      <c r="A374" s="28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</row>
    <row r="375">
      <c r="A375" s="28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</row>
    <row r="376">
      <c r="A376" s="28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</row>
    <row r="377">
      <c r="A377" s="28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</row>
    <row r="378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</row>
    <row r="379">
      <c r="A379" s="28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</row>
    <row r="380">
      <c r="A380" s="28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</row>
    <row r="381">
      <c r="A381" s="28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</row>
    <row r="382">
      <c r="A382" s="28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</row>
    <row r="383">
      <c r="A383" s="28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</row>
    <row r="384">
      <c r="A384" s="28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</row>
    <row r="385">
      <c r="A385" s="28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</row>
    <row r="386">
      <c r="A386" s="28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</row>
    <row r="387">
      <c r="A387" s="28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</row>
    <row r="388">
      <c r="A388" s="28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</row>
    <row r="389">
      <c r="A389" s="28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</row>
    <row r="390">
      <c r="A390" s="28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</row>
    <row r="391">
      <c r="A391" s="28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</row>
    <row r="392">
      <c r="A392" s="28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</row>
    <row r="393">
      <c r="A393" s="28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</row>
    <row r="394">
      <c r="A394" s="28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</row>
    <row r="395">
      <c r="A395" s="28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</row>
    <row r="396">
      <c r="A396" s="28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</row>
    <row r="397">
      <c r="A397" s="28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</row>
    <row r="398">
      <c r="A398" s="28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</row>
    <row r="399">
      <c r="A399" s="28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</row>
    <row r="400">
      <c r="A400" s="28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</row>
    <row r="401">
      <c r="A401" s="28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</row>
    <row r="402">
      <c r="A402" s="28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</row>
    <row r="403">
      <c r="A403" s="28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</row>
    <row r="404">
      <c r="A404" s="28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</row>
    <row r="405">
      <c r="A405" s="28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</row>
    <row r="406">
      <c r="A406" s="28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</row>
    <row r="407">
      <c r="A407" s="28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</row>
    <row r="408">
      <c r="A408" s="28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</row>
    <row r="409">
      <c r="A409" s="28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</row>
    <row r="410">
      <c r="A410" s="28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</row>
    <row r="411">
      <c r="A411" s="28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</row>
    <row r="412">
      <c r="A412" s="28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</row>
    <row r="413">
      <c r="A413" s="28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</row>
    <row r="414">
      <c r="A414" s="28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</row>
    <row r="415">
      <c r="A415" s="28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</row>
    <row r="416">
      <c r="A416" s="28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</row>
    <row r="417">
      <c r="A417" s="28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</row>
    <row r="418">
      <c r="A418" s="28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</row>
    <row r="419">
      <c r="A419" s="28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</row>
    <row r="420">
      <c r="A420" s="28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</row>
    <row r="421">
      <c r="A421" s="28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</row>
    <row r="422">
      <c r="A422" s="28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</row>
    <row r="423">
      <c r="A423" s="28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</row>
    <row r="424">
      <c r="A424" s="28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</row>
    <row r="425">
      <c r="A425" s="28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</row>
    <row r="426">
      <c r="A426" s="28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</row>
    <row r="427">
      <c r="A427" s="28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</row>
    <row r="428">
      <c r="A428" s="28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</row>
    <row r="429">
      <c r="A429" s="28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</row>
    <row r="430">
      <c r="A430" s="28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</row>
    <row r="431">
      <c r="A431" s="28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</row>
    <row r="432">
      <c r="A432" s="28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</row>
    <row r="433">
      <c r="A433" s="28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</row>
    <row r="434">
      <c r="A434" s="28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</row>
    <row r="435">
      <c r="A435" s="28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</row>
    <row r="436">
      <c r="A436" s="28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</row>
    <row r="437">
      <c r="A437" s="28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</row>
    <row r="438">
      <c r="A438" s="28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</row>
    <row r="439">
      <c r="A439" s="28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</row>
    <row r="440">
      <c r="A440" s="28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</row>
    <row r="441">
      <c r="A441" s="28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</row>
    <row r="442">
      <c r="A442" s="28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</row>
    <row r="443">
      <c r="A443" s="28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</row>
    <row r="444">
      <c r="A444" s="28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</row>
    <row r="445">
      <c r="A445" s="28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</row>
    <row r="446">
      <c r="A446" s="28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</row>
    <row r="447">
      <c r="A447" s="28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</row>
    <row r="448">
      <c r="A448" s="28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</row>
    <row r="449">
      <c r="A449" s="28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</row>
    <row r="450">
      <c r="A450" s="28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</row>
    <row r="451">
      <c r="A451" s="28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</row>
    <row r="452">
      <c r="A452" s="28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</row>
    <row r="453">
      <c r="A453" s="28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</row>
    <row r="454">
      <c r="A454" s="28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</row>
    <row r="455">
      <c r="A455" s="28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</row>
    <row r="456">
      <c r="A456" s="28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</row>
    <row r="457">
      <c r="A457" s="28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>
      <c r="A458" s="28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</row>
    <row r="459">
      <c r="A459" s="28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</row>
    <row r="460">
      <c r="A460" s="28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</row>
    <row r="461">
      <c r="A461" s="28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</row>
    <row r="462">
      <c r="A462" s="28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</row>
    <row r="463">
      <c r="A463" s="28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</row>
    <row r="464">
      <c r="A464" s="28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</row>
    <row r="465">
      <c r="A465" s="28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</row>
    <row r="466">
      <c r="A466" s="28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</row>
    <row r="467">
      <c r="A467" s="28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</row>
    <row r="468">
      <c r="A468" s="28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</row>
    <row r="469">
      <c r="A469" s="28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</row>
    <row r="470">
      <c r="A470" s="28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</row>
    <row r="471">
      <c r="A471" s="28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</row>
    <row r="472">
      <c r="A472" s="28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</row>
    <row r="473">
      <c r="A473" s="28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</row>
    <row r="474">
      <c r="A474" s="28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</row>
    <row r="475">
      <c r="A475" s="28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</row>
    <row r="476">
      <c r="A476" s="28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</row>
    <row r="477">
      <c r="A477" s="28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</row>
    <row r="478">
      <c r="A478" s="28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</row>
    <row r="479">
      <c r="A479" s="28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>
      <c r="A480" s="28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</row>
    <row r="481">
      <c r="A481" s="28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</row>
    <row r="482">
      <c r="A482" s="28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</row>
    <row r="483">
      <c r="A483" s="28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</row>
    <row r="484">
      <c r="A484" s="28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</row>
    <row r="485">
      <c r="A485" s="28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</row>
    <row r="486">
      <c r="A486" s="28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</row>
    <row r="487">
      <c r="A487" s="28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</row>
    <row r="488">
      <c r="A488" s="28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</row>
    <row r="489">
      <c r="A489" s="28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</row>
    <row r="490">
      <c r="A490" s="28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</row>
    <row r="491">
      <c r="A491" s="28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</row>
    <row r="492">
      <c r="A492" s="28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</row>
    <row r="493">
      <c r="A493" s="28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</row>
    <row r="494">
      <c r="A494" s="28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</row>
    <row r="495">
      <c r="A495" s="28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</row>
    <row r="496">
      <c r="A496" s="28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</row>
    <row r="497">
      <c r="A497" s="28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</row>
    <row r="498">
      <c r="A498" s="28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</row>
    <row r="499">
      <c r="A499" s="28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</row>
    <row r="500">
      <c r="A500" s="28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</row>
    <row r="501">
      <c r="A501" s="28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</row>
    <row r="502">
      <c r="A502" s="28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</row>
    <row r="503">
      <c r="A503" s="28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</row>
    <row r="504">
      <c r="A504" s="28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</row>
    <row r="505">
      <c r="A505" s="28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</row>
    <row r="506">
      <c r="A506" s="28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</row>
    <row r="507">
      <c r="A507" s="28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</row>
    <row r="508">
      <c r="A508" s="28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</row>
    <row r="509">
      <c r="A509" s="28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</row>
    <row r="510">
      <c r="A510" s="28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</row>
    <row r="511">
      <c r="A511" s="28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</row>
    <row r="512">
      <c r="A512" s="28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</row>
    <row r="513">
      <c r="A513" s="28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</row>
    <row r="514">
      <c r="A514" s="28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</row>
    <row r="515">
      <c r="A515" s="28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</row>
    <row r="516">
      <c r="A516" s="28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</row>
    <row r="517">
      <c r="A517" s="28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</row>
    <row r="518">
      <c r="A518" s="28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</row>
    <row r="519">
      <c r="A519" s="28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</row>
    <row r="520">
      <c r="A520" s="28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</row>
    <row r="521">
      <c r="A521" s="28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</row>
    <row r="522">
      <c r="A522" s="28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</row>
    <row r="523">
      <c r="A523" s="28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</row>
    <row r="524">
      <c r="A524" s="28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</row>
    <row r="525">
      <c r="A525" s="28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</row>
    <row r="526">
      <c r="A526" s="28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</row>
    <row r="527">
      <c r="A527" s="28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</row>
    <row r="528">
      <c r="A528" s="28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</row>
    <row r="529">
      <c r="A529" s="28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</row>
    <row r="530">
      <c r="A530" s="28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</row>
    <row r="531">
      <c r="A531" s="28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</row>
    <row r="532">
      <c r="A532" s="28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</row>
    <row r="533">
      <c r="A533" s="28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</row>
    <row r="534">
      <c r="A534" s="28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</row>
    <row r="535">
      <c r="A535" s="28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</row>
    <row r="536">
      <c r="A536" s="28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</row>
    <row r="537">
      <c r="A537" s="28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</row>
    <row r="538">
      <c r="A538" s="28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</row>
    <row r="539">
      <c r="A539" s="28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</row>
    <row r="540">
      <c r="A540" s="28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</row>
    <row r="541">
      <c r="A541" s="28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</row>
    <row r="542">
      <c r="A542" s="28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</row>
    <row r="543">
      <c r="A543" s="28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</row>
    <row r="544">
      <c r="A544" s="28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</row>
    <row r="545">
      <c r="A545" s="28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</row>
    <row r="546">
      <c r="A546" s="28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</row>
    <row r="547">
      <c r="A547" s="28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</row>
    <row r="548">
      <c r="A548" s="28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</row>
    <row r="549">
      <c r="A549" s="28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</row>
    <row r="550">
      <c r="A550" s="28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</row>
    <row r="551">
      <c r="A551" s="28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</row>
    <row r="552">
      <c r="A552" s="28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</row>
    <row r="553">
      <c r="A553" s="28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</row>
    <row r="554">
      <c r="A554" s="28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</row>
    <row r="555">
      <c r="A555" s="28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</row>
    <row r="556">
      <c r="A556" s="28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</row>
    <row r="557">
      <c r="A557" s="28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</row>
    <row r="558">
      <c r="A558" s="28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</row>
    <row r="559">
      <c r="A559" s="28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</row>
    <row r="560">
      <c r="A560" s="28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</row>
    <row r="561">
      <c r="A561" s="28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</row>
    <row r="562">
      <c r="A562" s="28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</row>
    <row r="563">
      <c r="A563" s="28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</row>
    <row r="564">
      <c r="A564" s="28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</row>
    <row r="565">
      <c r="A565" s="28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</row>
    <row r="566">
      <c r="A566" s="28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</row>
    <row r="567">
      <c r="A567" s="28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</row>
    <row r="568">
      <c r="A568" s="28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</row>
    <row r="569">
      <c r="A569" s="28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</row>
    <row r="570">
      <c r="A570" s="28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</row>
    <row r="571">
      <c r="A571" s="28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</row>
    <row r="572">
      <c r="A572" s="28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</row>
    <row r="573">
      <c r="A573" s="28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</row>
    <row r="574">
      <c r="A574" s="28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</row>
    <row r="575">
      <c r="A575" s="28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</row>
    <row r="576">
      <c r="A576" s="28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</row>
    <row r="577">
      <c r="A577" s="28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</row>
    <row r="578">
      <c r="A578" s="28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</row>
    <row r="579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</row>
    <row r="580">
      <c r="A580" s="28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</row>
    <row r="581">
      <c r="A581" s="28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</row>
    <row r="582">
      <c r="A582" s="28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</row>
    <row r="583">
      <c r="A583" s="28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</row>
    <row r="584">
      <c r="A584" s="28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</row>
    <row r="585">
      <c r="A585" s="28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</row>
    <row r="586">
      <c r="A586" s="28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</row>
    <row r="587">
      <c r="A587" s="28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</row>
    <row r="588">
      <c r="A588" s="28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</row>
    <row r="589">
      <c r="A589" s="28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</row>
    <row r="590">
      <c r="A590" s="28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</row>
    <row r="591">
      <c r="A591" s="28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</row>
    <row r="592">
      <c r="A592" s="28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</row>
    <row r="593">
      <c r="A593" s="28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</row>
    <row r="594">
      <c r="A594" s="28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</row>
    <row r="595">
      <c r="A595" s="28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</row>
    <row r="596">
      <c r="A596" s="28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</row>
    <row r="597">
      <c r="A597" s="28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</row>
    <row r="598">
      <c r="A598" s="28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</row>
    <row r="599">
      <c r="A599" s="28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</row>
    <row r="600">
      <c r="A600" s="28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</row>
    <row r="601">
      <c r="A601" s="28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</row>
    <row r="602">
      <c r="A602" s="28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</row>
    <row r="603">
      <c r="A603" s="28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</row>
    <row r="604">
      <c r="A604" s="28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</row>
    <row r="605">
      <c r="A605" s="28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</row>
    <row r="606">
      <c r="A606" s="28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</row>
    <row r="607">
      <c r="A607" s="28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</row>
    <row r="608">
      <c r="A608" s="28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</row>
    <row r="609">
      <c r="A609" s="28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</row>
    <row r="610">
      <c r="A610" s="28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</row>
    <row r="611">
      <c r="A611" s="28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</row>
    <row r="612">
      <c r="A612" s="28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</row>
    <row r="613">
      <c r="A613" s="28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</row>
    <row r="614">
      <c r="A614" s="28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</row>
    <row r="615">
      <c r="A615" s="28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</row>
    <row r="616">
      <c r="A616" s="28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</row>
    <row r="617">
      <c r="A617" s="28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</row>
    <row r="618">
      <c r="A618" s="28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</row>
    <row r="619">
      <c r="A619" s="28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</row>
    <row r="620">
      <c r="A620" s="28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</row>
    <row r="621">
      <c r="A621" s="28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</row>
    <row r="622">
      <c r="A622" s="28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</row>
    <row r="623">
      <c r="A623" s="28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</row>
    <row r="624">
      <c r="A624" s="28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</row>
    <row r="625">
      <c r="A625" s="28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</row>
    <row r="626">
      <c r="A626" s="28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</row>
    <row r="627">
      <c r="A627" s="28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</row>
    <row r="628">
      <c r="A628" s="28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>
      <c r="A629" s="28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</row>
    <row r="630">
      <c r="A630" s="28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</row>
    <row r="631">
      <c r="A631" s="28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</row>
    <row r="632">
      <c r="A632" s="28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</row>
    <row r="633">
      <c r="A633" s="28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</row>
    <row r="634">
      <c r="A634" s="28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</row>
    <row r="635">
      <c r="A635" s="28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</row>
    <row r="636">
      <c r="A636" s="28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</row>
    <row r="637">
      <c r="A637" s="28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</row>
    <row r="638">
      <c r="A638" s="28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</row>
    <row r="639">
      <c r="A639" s="28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</row>
    <row r="640">
      <c r="A640" s="28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</row>
    <row r="641">
      <c r="A641" s="28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>
      <c r="A642" s="28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</row>
    <row r="643">
      <c r="A643" s="28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</row>
    <row r="644">
      <c r="A644" s="28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</row>
    <row r="645">
      <c r="A645" s="28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</row>
    <row r="646">
      <c r="A646" s="28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</row>
    <row r="647">
      <c r="A647" s="28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</row>
    <row r="648">
      <c r="A648" s="28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</row>
    <row r="649">
      <c r="A649" s="28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</row>
    <row r="650">
      <c r="A650" s="28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</row>
    <row r="651">
      <c r="A651" s="28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</row>
    <row r="652">
      <c r="A652" s="28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</row>
    <row r="653">
      <c r="A653" s="28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</row>
    <row r="654">
      <c r="A654" s="28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</row>
    <row r="655">
      <c r="A655" s="28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</row>
    <row r="656">
      <c r="A656" s="28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</row>
    <row r="657">
      <c r="A657" s="28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</row>
    <row r="658">
      <c r="A658" s="28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>
      <c r="A659" s="28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</row>
    <row r="660">
      <c r="A660" s="28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</row>
    <row r="661">
      <c r="A661" s="28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</row>
    <row r="662">
      <c r="A662" s="28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</row>
    <row r="663">
      <c r="A663" s="28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</row>
    <row r="664">
      <c r="A664" s="28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</row>
    <row r="665">
      <c r="A665" s="28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</row>
    <row r="666">
      <c r="A666" s="28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</row>
    <row r="667">
      <c r="A667" s="28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</row>
    <row r="668">
      <c r="A668" s="28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</row>
    <row r="669">
      <c r="A669" s="28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</row>
    <row r="670">
      <c r="A670" s="28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</row>
    <row r="671">
      <c r="A671" s="28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</row>
    <row r="672">
      <c r="A672" s="28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</row>
    <row r="673">
      <c r="A673" s="28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</row>
    <row r="674">
      <c r="A674" s="28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</row>
    <row r="675">
      <c r="A675" s="28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</row>
    <row r="676">
      <c r="A676" s="28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</row>
    <row r="677">
      <c r="A677" s="28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</row>
    <row r="678">
      <c r="A678" s="28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</row>
    <row r="679">
      <c r="A679" s="28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</row>
    <row r="680">
      <c r="A680" s="28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</row>
    <row r="681">
      <c r="A681" s="28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</row>
    <row r="682">
      <c r="A682" s="28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</row>
    <row r="683">
      <c r="A683" s="28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</row>
    <row r="684">
      <c r="A684" s="28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</row>
    <row r="685">
      <c r="A685" s="28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</row>
    <row r="686">
      <c r="A686" s="28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</row>
    <row r="687">
      <c r="A687" s="28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</row>
    <row r="688">
      <c r="A688" s="28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</row>
    <row r="689">
      <c r="A689" s="28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</row>
    <row r="690">
      <c r="A690" s="28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</row>
    <row r="691">
      <c r="A691" s="28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</row>
    <row r="692">
      <c r="A692" s="28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</row>
    <row r="693">
      <c r="A693" s="28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</row>
    <row r="694">
      <c r="A694" s="28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</row>
    <row r="695">
      <c r="A695" s="28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</row>
    <row r="696">
      <c r="A696" s="28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</row>
    <row r="697">
      <c r="A697" s="28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</row>
    <row r="698">
      <c r="A698" s="28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</row>
    <row r="699">
      <c r="A699" s="28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</row>
    <row r="700">
      <c r="A700" s="28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</row>
    <row r="701">
      <c r="A701" s="28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</row>
    <row r="702">
      <c r="A702" s="28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</row>
    <row r="703">
      <c r="A703" s="28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</row>
    <row r="704">
      <c r="A704" s="28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</row>
    <row r="705">
      <c r="A705" s="28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</row>
    <row r="706">
      <c r="A706" s="28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</row>
    <row r="707">
      <c r="A707" s="28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</row>
    <row r="708">
      <c r="A708" s="28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</row>
    <row r="709">
      <c r="A709" s="28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</row>
    <row r="710">
      <c r="A710" s="28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</row>
    <row r="711">
      <c r="A711" s="28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</row>
    <row r="712">
      <c r="A712" s="28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</row>
    <row r="713">
      <c r="A713" s="28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</row>
    <row r="714">
      <c r="A714" s="28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</row>
    <row r="715">
      <c r="A715" s="28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</row>
    <row r="716">
      <c r="A716" s="28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</row>
    <row r="717">
      <c r="A717" s="28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</row>
    <row r="718">
      <c r="A718" s="28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</row>
    <row r="719">
      <c r="A719" s="28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</row>
    <row r="720">
      <c r="A720" s="28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</row>
    <row r="721">
      <c r="A721" s="28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</row>
    <row r="722">
      <c r="A722" s="28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</row>
    <row r="723">
      <c r="A723" s="28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</row>
    <row r="724">
      <c r="A724" s="28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</row>
    <row r="725">
      <c r="A725" s="28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</row>
    <row r="726">
      <c r="A726" s="28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</row>
    <row r="727">
      <c r="A727" s="28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</row>
    <row r="728">
      <c r="A728" s="28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</row>
    <row r="729">
      <c r="A729" s="28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</row>
    <row r="730">
      <c r="A730" s="28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</row>
    <row r="731">
      <c r="A731" s="28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</row>
    <row r="732">
      <c r="A732" s="28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</row>
    <row r="733">
      <c r="A733" s="28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</row>
    <row r="734">
      <c r="A734" s="28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</row>
    <row r="735">
      <c r="A735" s="28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</row>
    <row r="736">
      <c r="A736" s="28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</row>
    <row r="737">
      <c r="A737" s="28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</row>
    <row r="738">
      <c r="A738" s="28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</row>
    <row r="739">
      <c r="A739" s="28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</row>
    <row r="740">
      <c r="A740" s="28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</row>
    <row r="741">
      <c r="A741" s="28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</row>
    <row r="742">
      <c r="A742" s="28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</row>
    <row r="743">
      <c r="A743" s="28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</row>
    <row r="744">
      <c r="A744" s="28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</row>
    <row r="745">
      <c r="A745" s="28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</row>
    <row r="746">
      <c r="A746" s="28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</row>
    <row r="747">
      <c r="A747" s="28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</row>
    <row r="748">
      <c r="A748" s="28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</row>
    <row r="749">
      <c r="A749" s="28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</row>
    <row r="750">
      <c r="A750" s="28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</row>
    <row r="751">
      <c r="A751" s="28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</row>
    <row r="752">
      <c r="A752" s="28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</row>
    <row r="753">
      <c r="A753" s="28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</row>
    <row r="754">
      <c r="A754" s="28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</row>
    <row r="755">
      <c r="A755" s="28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</row>
    <row r="756">
      <c r="A756" s="28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</row>
    <row r="757">
      <c r="A757" s="28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</row>
    <row r="758">
      <c r="A758" s="28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</row>
    <row r="759">
      <c r="A759" s="28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</row>
    <row r="760">
      <c r="A760" s="28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</row>
    <row r="761">
      <c r="A761" s="28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</row>
    <row r="762">
      <c r="A762" s="28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</row>
    <row r="763">
      <c r="A763" s="28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</row>
    <row r="764">
      <c r="A764" s="28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</row>
    <row r="765">
      <c r="A765" s="28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>
      <c r="A766" s="28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</row>
    <row r="767">
      <c r="A767" s="28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</row>
    <row r="768">
      <c r="A768" s="28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</row>
    <row r="769">
      <c r="A769" s="28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</row>
    <row r="770">
      <c r="A770" s="28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</row>
    <row r="771">
      <c r="A771" s="28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</row>
    <row r="772">
      <c r="A772" s="28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</row>
    <row r="773">
      <c r="A773" s="28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</row>
    <row r="774">
      <c r="A774" s="28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</row>
    <row r="775">
      <c r="A775" s="28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</row>
    <row r="776">
      <c r="A776" s="28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</row>
    <row r="777">
      <c r="A777" s="28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</row>
    <row r="778">
      <c r="A778" s="28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</row>
    <row r="779">
      <c r="A779" s="28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</row>
    <row r="780">
      <c r="A780" s="28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</row>
    <row r="781">
      <c r="A781" s="28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</row>
    <row r="782">
      <c r="A782" s="28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</row>
    <row r="783">
      <c r="A783" s="28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</row>
    <row r="784">
      <c r="A784" s="28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</row>
    <row r="785">
      <c r="A785" s="28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</row>
    <row r="786">
      <c r="A786" s="28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</row>
    <row r="787">
      <c r="A787" s="28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</row>
    <row r="788">
      <c r="A788" s="28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</row>
    <row r="789">
      <c r="A789" s="28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</row>
    <row r="790">
      <c r="A790" s="28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</row>
    <row r="791">
      <c r="A791" s="28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</row>
    <row r="792">
      <c r="A792" s="28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</row>
    <row r="793">
      <c r="A793" s="28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</row>
    <row r="794">
      <c r="A794" s="28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</row>
    <row r="795">
      <c r="A795" s="28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</row>
    <row r="796">
      <c r="A796" s="28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</row>
    <row r="797">
      <c r="A797" s="28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</row>
    <row r="798">
      <c r="A798" s="28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</row>
    <row r="799">
      <c r="A799" s="28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</row>
    <row r="800">
      <c r="A800" s="28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</row>
    <row r="801">
      <c r="A801" s="28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</row>
    <row r="802">
      <c r="A802" s="28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</row>
    <row r="803">
      <c r="A803" s="28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</row>
    <row r="804">
      <c r="A804" s="28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</row>
    <row r="805">
      <c r="A805" s="28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</row>
    <row r="806">
      <c r="A806" s="28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</row>
    <row r="807">
      <c r="A807" s="28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</row>
    <row r="808">
      <c r="A808" s="28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</row>
    <row r="809">
      <c r="A809" s="28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</row>
    <row r="810">
      <c r="A810" s="28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</row>
    <row r="811">
      <c r="A811" s="28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</row>
    <row r="812">
      <c r="A812" s="28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</row>
    <row r="813">
      <c r="A813" s="28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</row>
    <row r="814">
      <c r="A814" s="28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</row>
    <row r="815">
      <c r="A815" s="28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</row>
    <row r="816">
      <c r="A816" s="28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</row>
    <row r="817">
      <c r="A817" s="28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</row>
    <row r="818">
      <c r="A818" s="28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</row>
    <row r="819">
      <c r="A819" s="28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</row>
    <row r="820">
      <c r="A820" s="28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</row>
    <row r="821">
      <c r="A821" s="28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>
      <c r="A822" s="28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</row>
    <row r="823">
      <c r="A823" s="28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</row>
    <row r="824">
      <c r="A824" s="28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</row>
    <row r="825">
      <c r="A825" s="28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</row>
    <row r="826">
      <c r="A826" s="28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</row>
    <row r="827">
      <c r="A827" s="28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</row>
    <row r="828">
      <c r="A828" s="28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</row>
    <row r="829">
      <c r="A829" s="28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</row>
    <row r="830">
      <c r="A830" s="28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</row>
    <row r="831">
      <c r="A831" s="28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</row>
    <row r="832">
      <c r="A832" s="28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</row>
    <row r="833">
      <c r="A833" s="28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</row>
    <row r="834">
      <c r="A834" s="28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</row>
    <row r="835">
      <c r="A835" s="28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</row>
    <row r="836">
      <c r="A836" s="28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</row>
    <row r="837">
      <c r="A837" s="28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</row>
    <row r="838">
      <c r="A838" s="28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</row>
    <row r="839">
      <c r="A839" s="28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</row>
    <row r="840">
      <c r="A840" s="28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</row>
    <row r="841">
      <c r="A841" s="28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</row>
    <row r="842">
      <c r="A842" s="28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</row>
    <row r="843">
      <c r="A843" s="28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</row>
    <row r="844">
      <c r="A844" s="28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</row>
    <row r="845">
      <c r="A845" s="28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</row>
    <row r="846">
      <c r="A846" s="28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</row>
    <row r="847">
      <c r="A847" s="28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</row>
    <row r="848">
      <c r="A848" s="28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</row>
    <row r="849">
      <c r="A849" s="28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</row>
    <row r="850">
      <c r="A850" s="28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</row>
    <row r="851">
      <c r="A851" s="28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</row>
    <row r="852">
      <c r="A852" s="28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</row>
    <row r="853">
      <c r="A853" s="28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</row>
    <row r="854">
      <c r="A854" s="28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</row>
    <row r="855">
      <c r="A855" s="28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</row>
    <row r="856">
      <c r="A856" s="28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</row>
    <row r="857">
      <c r="A857" s="28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</row>
    <row r="858">
      <c r="A858" s="28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</row>
    <row r="859">
      <c r="A859" s="28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</row>
    <row r="860">
      <c r="A860" s="28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</row>
    <row r="861">
      <c r="A861" s="28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</row>
    <row r="862">
      <c r="A862" s="28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</row>
    <row r="863">
      <c r="A863" s="28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</row>
    <row r="864">
      <c r="A864" s="28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</row>
    <row r="865">
      <c r="A865" s="28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</row>
    <row r="866">
      <c r="A866" s="28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</row>
    <row r="867">
      <c r="A867" s="28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</row>
    <row r="868">
      <c r="A868" s="28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</row>
    <row r="869">
      <c r="A869" s="28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</row>
    <row r="870">
      <c r="A870" s="28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</row>
    <row r="871">
      <c r="A871" s="28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</row>
    <row r="872">
      <c r="A872" s="28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</row>
    <row r="873">
      <c r="A873" s="28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</row>
    <row r="874">
      <c r="A874" s="28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</row>
    <row r="875">
      <c r="A875" s="28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</row>
    <row r="876">
      <c r="A876" s="28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</row>
    <row r="877">
      <c r="A877" s="28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</row>
    <row r="878">
      <c r="A878" s="28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</row>
    <row r="879">
      <c r="A879" s="28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</row>
    <row r="880">
      <c r="A880" s="28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</row>
    <row r="881">
      <c r="A881" s="28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</row>
    <row r="882">
      <c r="A882" s="28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</row>
    <row r="883">
      <c r="A883" s="28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</row>
    <row r="884">
      <c r="A884" s="28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</row>
    <row r="885">
      <c r="A885" s="28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</row>
    <row r="886">
      <c r="A886" s="28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</row>
    <row r="887">
      <c r="A887" s="28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</row>
    <row r="888">
      <c r="A888" s="28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</row>
    <row r="889">
      <c r="A889" s="28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</row>
    <row r="890">
      <c r="A890" s="28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</row>
    <row r="891">
      <c r="A891" s="28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</row>
    <row r="892">
      <c r="A892" s="28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</row>
    <row r="893">
      <c r="A893" s="28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</row>
    <row r="894">
      <c r="A894" s="28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</row>
    <row r="895">
      <c r="A895" s="28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</row>
    <row r="896">
      <c r="A896" s="28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</row>
    <row r="897">
      <c r="A897" s="28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</row>
    <row r="898">
      <c r="A898" s="28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</row>
    <row r="899">
      <c r="A899" s="28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</row>
    <row r="900">
      <c r="A900" s="28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</row>
    <row r="901">
      <c r="A901" s="28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</row>
    <row r="902">
      <c r="A902" s="28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</row>
    <row r="903">
      <c r="A903" s="28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</row>
    <row r="904">
      <c r="A904" s="28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</row>
    <row r="905">
      <c r="A905" s="28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</row>
    <row r="906">
      <c r="A906" s="28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</row>
    <row r="907">
      <c r="A907" s="28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</row>
    <row r="908">
      <c r="A908" s="28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</row>
    <row r="909">
      <c r="A909" s="28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</row>
    <row r="910">
      <c r="A910" s="28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</row>
    <row r="911">
      <c r="A911" s="28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</row>
    <row r="912">
      <c r="A912" s="28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</row>
    <row r="913">
      <c r="A913" s="28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</row>
    <row r="914">
      <c r="A914" s="28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</row>
    <row r="915">
      <c r="A915" s="28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</row>
    <row r="916">
      <c r="A916" s="28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</row>
    <row r="917">
      <c r="A917" s="28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</row>
    <row r="918">
      <c r="A918" s="28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</row>
    <row r="919">
      <c r="A919" s="28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</row>
    <row r="920">
      <c r="A920" s="28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</row>
    <row r="921">
      <c r="A921" s="28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</row>
    <row r="922">
      <c r="A922" s="28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</row>
    <row r="923">
      <c r="A923" s="28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</row>
    <row r="924">
      <c r="A924" s="28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</row>
    <row r="925">
      <c r="A925" s="28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</row>
    <row r="926">
      <c r="A926" s="28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</row>
    <row r="927">
      <c r="A927" s="28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</row>
    <row r="928">
      <c r="A928" s="28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</row>
    <row r="929">
      <c r="A929" s="28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</row>
    <row r="930">
      <c r="A930" s="28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</row>
    <row r="931">
      <c r="A931" s="28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</row>
    <row r="932">
      <c r="A932" s="28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</row>
    <row r="933">
      <c r="A933" s="28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</row>
    <row r="934">
      <c r="A934" s="28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</row>
    <row r="935">
      <c r="A935" s="28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</row>
    <row r="936">
      <c r="A936" s="28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</row>
    <row r="937">
      <c r="A937" s="28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</row>
    <row r="938">
      <c r="A938" s="28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</row>
    <row r="939">
      <c r="A939" s="28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</row>
    <row r="940">
      <c r="A940" s="28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</row>
    <row r="941">
      <c r="A941" s="28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  <c r="W941" s="28"/>
      <c r="X941" s="28"/>
      <c r="Y941" s="28"/>
      <c r="Z941" s="28"/>
    </row>
    <row r="942">
      <c r="A942" s="28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  <c r="W942" s="28"/>
      <c r="X942" s="28"/>
      <c r="Y942" s="28"/>
      <c r="Z942" s="28"/>
    </row>
    <row r="943">
      <c r="A943" s="28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  <c r="W943" s="28"/>
      <c r="X943" s="28"/>
      <c r="Y943" s="28"/>
      <c r="Z943" s="28"/>
    </row>
    <row r="944">
      <c r="A944" s="28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8"/>
      <c r="X944" s="28"/>
      <c r="Y944" s="28"/>
      <c r="Z944" s="28"/>
    </row>
    <row r="945">
      <c r="A945" s="28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  <c r="W945" s="28"/>
      <c r="X945" s="28"/>
      <c r="Y945" s="28"/>
      <c r="Z945" s="28"/>
    </row>
    <row r="946">
      <c r="A946" s="28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/>
      <c r="X946" s="28"/>
      <c r="Y946" s="28"/>
      <c r="Z946" s="28"/>
    </row>
    <row r="947">
      <c r="A947" s="28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  <c r="W947" s="28"/>
      <c r="X947" s="28"/>
      <c r="Y947" s="28"/>
      <c r="Z947" s="28"/>
    </row>
    <row r="948">
      <c r="A948" s="28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</row>
    <row r="949">
      <c r="A949" s="28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  <c r="W949" s="28"/>
      <c r="X949" s="28"/>
      <c r="Y949" s="28"/>
      <c r="Z949" s="28"/>
    </row>
    <row r="950">
      <c r="A950" s="28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  <c r="W950" s="28"/>
      <c r="X950" s="28"/>
      <c r="Y950" s="28"/>
      <c r="Z950" s="28"/>
    </row>
    <row r="951">
      <c r="A951" s="28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</row>
    <row r="952">
      <c r="A952" s="28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  <c r="W952" s="28"/>
      <c r="X952" s="28"/>
      <c r="Y952" s="28"/>
      <c r="Z952" s="28"/>
    </row>
    <row r="953">
      <c r="A953" s="28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  <c r="W953" s="28"/>
      <c r="X953" s="28"/>
      <c r="Y953" s="28"/>
      <c r="Z953" s="28"/>
    </row>
    <row r="954">
      <c r="A954" s="28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  <c r="W954" s="28"/>
      <c r="X954" s="28"/>
      <c r="Y954" s="28"/>
      <c r="Z954" s="28"/>
    </row>
    <row r="955">
      <c r="A955" s="28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  <c r="W955" s="28"/>
      <c r="X955" s="28"/>
      <c r="Y955" s="28"/>
      <c r="Z955" s="28"/>
    </row>
    <row r="956">
      <c r="A956" s="28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  <c r="W956" s="28"/>
      <c r="X956" s="28"/>
      <c r="Y956" s="28"/>
      <c r="Z956" s="28"/>
    </row>
    <row r="957">
      <c r="A957" s="28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  <c r="W957" s="28"/>
      <c r="X957" s="28"/>
      <c r="Y957" s="28"/>
      <c r="Z957" s="28"/>
    </row>
    <row r="958">
      <c r="A958" s="28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  <c r="W958" s="28"/>
      <c r="X958" s="28"/>
      <c r="Y958" s="28"/>
      <c r="Z958" s="28"/>
    </row>
    <row r="959">
      <c r="A959" s="28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  <c r="W959" s="28"/>
      <c r="X959" s="28"/>
      <c r="Y959" s="28"/>
      <c r="Z959" s="28"/>
    </row>
    <row r="960">
      <c r="A960" s="28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  <c r="W960" s="28"/>
      <c r="X960" s="28"/>
      <c r="Y960" s="28"/>
      <c r="Z960" s="28"/>
    </row>
    <row r="961">
      <c r="A961" s="28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  <c r="W961" s="28"/>
      <c r="X961" s="28"/>
      <c r="Y961" s="28"/>
      <c r="Z961" s="28"/>
    </row>
    <row r="962">
      <c r="A962" s="28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  <c r="W962" s="28"/>
      <c r="X962" s="28"/>
      <c r="Y962" s="28"/>
      <c r="Z962" s="28"/>
    </row>
    <row r="963">
      <c r="A963" s="28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  <c r="W963" s="28"/>
      <c r="X963" s="28"/>
      <c r="Y963" s="28"/>
      <c r="Z963" s="28"/>
    </row>
    <row r="964">
      <c r="A964" s="28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  <c r="Z964" s="28"/>
    </row>
    <row r="965">
      <c r="A965" s="28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  <c r="W965" s="28"/>
      <c r="X965" s="28"/>
      <c r="Y965" s="28"/>
      <c r="Z965" s="28"/>
    </row>
    <row r="966">
      <c r="A966" s="28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  <c r="W966" s="28"/>
      <c r="X966" s="28"/>
      <c r="Y966" s="28"/>
      <c r="Z966" s="28"/>
    </row>
    <row r="967">
      <c r="A967" s="28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  <c r="W967" s="28"/>
      <c r="X967" s="28"/>
      <c r="Y967" s="28"/>
      <c r="Z967" s="28"/>
    </row>
    <row r="968">
      <c r="A968" s="28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  <c r="W968" s="28"/>
      <c r="X968" s="28"/>
      <c r="Y968" s="28"/>
      <c r="Z968" s="28"/>
    </row>
    <row r="969">
      <c r="A969" s="28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</row>
    <row r="970">
      <c r="A970" s="28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  <c r="W970" s="28"/>
      <c r="X970" s="28"/>
      <c r="Y970" s="28"/>
      <c r="Z970" s="28"/>
    </row>
    <row r="971">
      <c r="A971" s="28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</row>
    <row r="972">
      <c r="A972" s="28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8"/>
      <c r="Y972" s="28"/>
      <c r="Z972" s="28"/>
    </row>
    <row r="973">
      <c r="A973" s="28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  <c r="W973" s="28"/>
      <c r="X973" s="28"/>
      <c r="Y973" s="28"/>
      <c r="Z973" s="28"/>
    </row>
    <row r="974">
      <c r="A974" s="28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  <c r="W974" s="28"/>
      <c r="X974" s="28"/>
      <c r="Y974" s="28"/>
      <c r="Z974" s="28"/>
    </row>
    <row r="975">
      <c r="A975" s="28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  <c r="W975" s="28"/>
      <c r="X975" s="28"/>
      <c r="Y975" s="28"/>
      <c r="Z975" s="28"/>
    </row>
    <row r="976">
      <c r="A976" s="28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  <c r="W976" s="28"/>
      <c r="X976" s="28"/>
      <c r="Y976" s="28"/>
      <c r="Z976" s="28"/>
    </row>
    <row r="977">
      <c r="A977" s="28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  <c r="W977" s="28"/>
      <c r="X977" s="28"/>
      <c r="Y977" s="28"/>
      <c r="Z977" s="28"/>
    </row>
    <row r="978">
      <c r="A978" s="28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  <c r="W978" s="28"/>
      <c r="X978" s="28"/>
      <c r="Y978" s="28"/>
      <c r="Z978" s="28"/>
    </row>
    <row r="979">
      <c r="A979" s="28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  <c r="W979" s="28"/>
      <c r="X979" s="28"/>
      <c r="Y979" s="28"/>
      <c r="Z979" s="28"/>
    </row>
    <row r="980">
      <c r="A980" s="28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  <c r="W980" s="28"/>
      <c r="X980" s="28"/>
      <c r="Y980" s="28"/>
      <c r="Z980" s="28"/>
    </row>
    <row r="981">
      <c r="A981" s="28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</row>
    <row r="982">
      <c r="A982" s="28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  <c r="W982" s="28"/>
      <c r="X982" s="28"/>
      <c r="Y982" s="28"/>
      <c r="Z982" s="28"/>
    </row>
    <row r="983">
      <c r="A983" s="28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  <c r="W983" s="28"/>
      <c r="X983" s="28"/>
      <c r="Y983" s="28"/>
      <c r="Z983" s="28"/>
    </row>
    <row r="984">
      <c r="A984" s="28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  <c r="W984" s="28"/>
      <c r="X984" s="28"/>
      <c r="Y984" s="28"/>
      <c r="Z984" s="28"/>
    </row>
    <row r="985">
      <c r="A985" s="28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  <c r="W985" s="28"/>
      <c r="X985" s="28"/>
      <c r="Y985" s="28"/>
      <c r="Z985" s="28"/>
    </row>
    <row r="986">
      <c r="A986" s="28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  <c r="W986" s="28"/>
      <c r="X986" s="28"/>
      <c r="Y986" s="28"/>
      <c r="Z986" s="28"/>
    </row>
    <row r="987">
      <c r="A987" s="28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  <c r="W987" s="28"/>
      <c r="X987" s="28"/>
      <c r="Y987" s="28"/>
      <c r="Z987" s="28"/>
    </row>
    <row r="988">
      <c r="A988" s="28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  <c r="W988" s="28"/>
      <c r="X988" s="28"/>
      <c r="Y988" s="28"/>
      <c r="Z988" s="28"/>
    </row>
    <row r="989">
      <c r="A989" s="28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</row>
    <row r="990">
      <c r="A990" s="28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  <c r="W990" s="28"/>
      <c r="X990" s="28"/>
      <c r="Y990" s="28"/>
      <c r="Z990" s="28"/>
    </row>
    <row r="991">
      <c r="A991" s="28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  <c r="W991" s="28"/>
      <c r="X991" s="28"/>
      <c r="Y991" s="28"/>
      <c r="Z991" s="28"/>
    </row>
    <row r="992">
      <c r="A992" s="28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  <c r="W992" s="28"/>
      <c r="X992" s="28"/>
      <c r="Y992" s="28"/>
      <c r="Z992" s="28"/>
    </row>
    <row r="993">
      <c r="A993" s="28"/>
      <c r="B993" s="28"/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</row>
    <row r="994">
      <c r="A994" s="28"/>
      <c r="B994" s="28"/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</row>
    <row r="995">
      <c r="A995" s="28"/>
      <c r="B995" s="28"/>
      <c r="C995" s="28"/>
      <c r="D995" s="28"/>
      <c r="E995" s="28"/>
      <c r="F995" s="28"/>
      <c r="G995" s="28"/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8"/>
      <c r="T995" s="28"/>
      <c r="U995" s="28"/>
      <c r="V995" s="28"/>
      <c r="W995" s="28"/>
      <c r="X995" s="28"/>
      <c r="Y995" s="28"/>
      <c r="Z995" s="28"/>
    </row>
    <row r="996">
      <c r="A996" s="28"/>
      <c r="B996" s="28"/>
      <c r="C996" s="28"/>
      <c r="D996" s="28"/>
      <c r="E996" s="28"/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</row>
    <row r="997">
      <c r="A997" s="28"/>
      <c r="B997" s="28"/>
      <c r="C997" s="28"/>
      <c r="D997" s="28"/>
      <c r="E997" s="28"/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</row>
    <row r="998">
      <c r="A998" s="28"/>
      <c r="B998" s="28"/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28"/>
      <c r="P998" s="28"/>
      <c r="Q998" s="28"/>
      <c r="R998" s="28"/>
      <c r="S998" s="28"/>
      <c r="T998" s="28"/>
      <c r="U998" s="28"/>
      <c r="V998" s="28"/>
      <c r="W998" s="28"/>
      <c r="X998" s="28"/>
      <c r="Y998" s="28"/>
      <c r="Z998" s="28"/>
    </row>
    <row r="999">
      <c r="A999" s="28"/>
      <c r="B999" s="28"/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28"/>
      <c r="P999" s="28"/>
      <c r="Q999" s="28"/>
      <c r="R999" s="28"/>
      <c r="S999" s="28"/>
      <c r="T999" s="28"/>
      <c r="U999" s="28"/>
      <c r="V999" s="28"/>
      <c r="W999" s="28"/>
      <c r="X999" s="28"/>
      <c r="Y999" s="28"/>
      <c r="Z999" s="28"/>
    </row>
    <row r="1000">
      <c r="A1000" s="28"/>
      <c r="B1000" s="28"/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</row>
  </sheetData>
  <mergeCells count="11">
    <mergeCell ref="B13:D13"/>
    <mergeCell ref="B14:D14"/>
    <mergeCell ref="B15:D15"/>
    <mergeCell ref="B1:H1"/>
    <mergeCell ref="B2:H2"/>
    <mergeCell ref="B9:E9"/>
    <mergeCell ref="B10:E10"/>
    <mergeCell ref="B12:H12"/>
    <mergeCell ref="E13:H13"/>
    <mergeCell ref="E14:H14"/>
    <mergeCell ref="E15:H15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0"/>
    <col customWidth="1" min="2" max="2" width="5.0"/>
    <col customWidth="1" min="3" max="3" width="9.0"/>
    <col customWidth="1" min="4" max="4" width="18.0"/>
    <col customWidth="1" min="5" max="5" width="32.0"/>
    <col customWidth="1" min="6" max="6" width="13.0"/>
    <col customWidth="1" min="7" max="7" width="17.0"/>
    <col customWidth="1" min="8" max="10" width="9.0"/>
    <col customWidth="1" min="11" max="11" width="12.0"/>
    <col customWidth="1" min="12" max="12" width="8.0"/>
    <col customWidth="1" min="13" max="13" width="13.0"/>
    <col customWidth="1" min="14" max="14" width="11.0"/>
    <col customWidth="1" min="15" max="15" width="9.0"/>
    <col customWidth="1" min="16" max="16" width="12.0"/>
    <col customWidth="1" min="17" max="18" width="15.0"/>
    <col customWidth="1" min="19" max="19" width="18.0"/>
    <col customWidth="1" min="20" max="26" width="8.71"/>
  </cols>
  <sheetData>
    <row r="1" ht="27.75" customHeight="1">
      <c r="A1" s="68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18.0" customHeight="1">
      <c r="A2" s="69" t="s">
        <v>96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ht="27.75" customHeight="1">
      <c r="A3" s="70" t="s">
        <v>97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ht="27.75" customHeight="1">
      <c r="A4" s="71" t="s">
        <v>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ht="33.75" customHeight="1">
      <c r="A5" s="72" t="s">
        <v>99</v>
      </c>
      <c r="B5" s="72" t="s">
        <v>100</v>
      </c>
      <c r="C5" s="72" t="s">
        <v>101</v>
      </c>
      <c r="D5" s="72" t="s">
        <v>102</v>
      </c>
      <c r="E5" s="72" t="s">
        <v>103</v>
      </c>
      <c r="F5" s="72" t="s">
        <v>104</v>
      </c>
      <c r="G5" s="72" t="s">
        <v>105</v>
      </c>
      <c r="H5" s="72" t="s">
        <v>106</v>
      </c>
      <c r="I5" s="72" t="s">
        <v>107</v>
      </c>
      <c r="J5" s="72" t="s">
        <v>108</v>
      </c>
      <c r="K5" s="72" t="s">
        <v>109</v>
      </c>
      <c r="L5" s="72" t="s">
        <v>110</v>
      </c>
      <c r="M5" s="72" t="s">
        <v>111</v>
      </c>
      <c r="N5" s="72" t="s">
        <v>112</v>
      </c>
      <c r="O5" s="72" t="s">
        <v>113</v>
      </c>
      <c r="P5" s="72" t="s">
        <v>85</v>
      </c>
      <c r="Q5" s="72" t="s">
        <v>114</v>
      </c>
      <c r="R5" s="72" t="s">
        <v>115</v>
      </c>
      <c r="S5" s="72" t="s">
        <v>116</v>
      </c>
    </row>
    <row r="6" ht="19.5" customHeight="1">
      <c r="A6" s="73" t="s">
        <v>117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ht="15.0" customHeight="1">
      <c r="A7" s="74" t="s">
        <v>118</v>
      </c>
      <c r="B7" s="75">
        <v>15.0</v>
      </c>
      <c r="C7" s="74">
        <v>9.0</v>
      </c>
      <c r="D7" s="74" t="s">
        <v>119</v>
      </c>
      <c r="E7" s="74" t="s">
        <v>120</v>
      </c>
      <c r="F7" s="74" t="s">
        <v>121</v>
      </c>
      <c r="G7" s="74" t="s">
        <v>122</v>
      </c>
      <c r="H7" s="75"/>
      <c r="I7" s="75"/>
      <c r="J7" s="75"/>
      <c r="K7" s="74" t="s">
        <v>123</v>
      </c>
      <c r="L7" s="75">
        <v>748.0</v>
      </c>
      <c r="M7" s="74" t="s">
        <v>124</v>
      </c>
      <c r="N7" s="75">
        <v>31.24</v>
      </c>
      <c r="O7" s="75">
        <v>2.0</v>
      </c>
      <c r="P7" s="75">
        <v>62.48</v>
      </c>
      <c r="Q7" s="76"/>
      <c r="R7" s="77"/>
      <c r="S7" s="74"/>
    </row>
    <row r="8" ht="15.0" customHeight="1">
      <c r="A8" s="78" t="s">
        <v>118</v>
      </c>
      <c r="B8" s="79">
        <v>16.0</v>
      </c>
      <c r="C8" s="78">
        <v>9.0</v>
      </c>
      <c r="D8" s="78" t="s">
        <v>125</v>
      </c>
      <c r="E8" s="78" t="s">
        <v>126</v>
      </c>
      <c r="F8" s="78" t="s">
        <v>121</v>
      </c>
      <c r="G8" s="78" t="s">
        <v>122</v>
      </c>
      <c r="H8" s="79">
        <v>12.0</v>
      </c>
      <c r="I8" s="79">
        <v>200.0</v>
      </c>
      <c r="J8" s="79">
        <v>190.0</v>
      </c>
      <c r="K8" s="78"/>
      <c r="L8" s="79"/>
      <c r="M8" s="78" t="s">
        <v>127</v>
      </c>
      <c r="N8" s="79">
        <v>3.32</v>
      </c>
      <c r="O8" s="79">
        <v>4.0</v>
      </c>
      <c r="P8" s="79">
        <v>13.28</v>
      </c>
      <c r="Q8" s="76"/>
      <c r="R8" s="77"/>
      <c r="S8" s="78"/>
    </row>
    <row r="9" ht="15.0" customHeight="1">
      <c r="A9" s="74" t="s">
        <v>118</v>
      </c>
      <c r="B9" s="75">
        <v>17.0</v>
      </c>
      <c r="C9" s="74">
        <v>9.0</v>
      </c>
      <c r="D9" s="74" t="s">
        <v>128</v>
      </c>
      <c r="E9" s="74" t="s">
        <v>129</v>
      </c>
      <c r="F9" s="74" t="s">
        <v>121</v>
      </c>
      <c r="G9" s="74" t="s">
        <v>122</v>
      </c>
      <c r="H9" s="75">
        <v>16.0</v>
      </c>
      <c r="I9" s="75">
        <v>170.0</v>
      </c>
      <c r="J9" s="75">
        <v>111.7</v>
      </c>
      <c r="K9" s="74"/>
      <c r="L9" s="75"/>
      <c r="M9" s="74" t="s">
        <v>127</v>
      </c>
      <c r="N9" s="75">
        <v>2.22</v>
      </c>
      <c r="O9" s="75">
        <v>8.0</v>
      </c>
      <c r="P9" s="75">
        <v>17.76</v>
      </c>
      <c r="Q9" s="76"/>
      <c r="R9" s="77"/>
      <c r="S9" s="74"/>
    </row>
    <row r="10" ht="15.0" customHeight="1">
      <c r="A10" s="78" t="s">
        <v>118</v>
      </c>
      <c r="B10" s="79">
        <v>18.0</v>
      </c>
      <c r="C10" s="78">
        <v>9.0</v>
      </c>
      <c r="D10" s="78" t="s">
        <v>130</v>
      </c>
      <c r="E10" s="78" t="s">
        <v>131</v>
      </c>
      <c r="F10" s="78" t="s">
        <v>121</v>
      </c>
      <c r="G10" s="78" t="s">
        <v>122</v>
      </c>
      <c r="H10" s="79">
        <v>10.0</v>
      </c>
      <c r="I10" s="79">
        <v>200.0</v>
      </c>
      <c r="J10" s="79">
        <v>102.0</v>
      </c>
      <c r="K10" s="78"/>
      <c r="L10" s="79"/>
      <c r="M10" s="78" t="s">
        <v>127</v>
      </c>
      <c r="N10" s="79">
        <v>1.17</v>
      </c>
      <c r="O10" s="79">
        <v>8.0</v>
      </c>
      <c r="P10" s="79">
        <v>9.36</v>
      </c>
      <c r="Q10" s="76"/>
      <c r="R10" s="77"/>
      <c r="S10" s="78"/>
    </row>
    <row r="11" ht="15.0" customHeight="1">
      <c r="A11" s="74" t="s">
        <v>118</v>
      </c>
      <c r="B11" s="75">
        <v>19.0</v>
      </c>
      <c r="C11" s="74">
        <v>9.0</v>
      </c>
      <c r="D11" s="74" t="s">
        <v>132</v>
      </c>
      <c r="E11" s="74" t="s">
        <v>133</v>
      </c>
      <c r="F11" s="74" t="s">
        <v>121</v>
      </c>
      <c r="G11" s="74" t="s">
        <v>122</v>
      </c>
      <c r="H11" s="75">
        <v>10.0</v>
      </c>
      <c r="I11" s="75">
        <v>170.0</v>
      </c>
      <c r="J11" s="75">
        <v>60.0</v>
      </c>
      <c r="K11" s="74"/>
      <c r="L11" s="75"/>
      <c r="M11" s="74" t="s">
        <v>127</v>
      </c>
      <c r="N11" s="75">
        <v>0.8</v>
      </c>
      <c r="O11" s="75">
        <v>8.0</v>
      </c>
      <c r="P11" s="75">
        <v>6.4</v>
      </c>
      <c r="Q11" s="76"/>
      <c r="R11" s="77"/>
      <c r="S11" s="74"/>
    </row>
    <row r="12" ht="15.0" customHeight="1">
      <c r="A12" s="78" t="s">
        <v>118</v>
      </c>
      <c r="B12" s="79">
        <v>20.0</v>
      </c>
      <c r="C12" s="78">
        <v>9.0</v>
      </c>
      <c r="D12" s="78" t="s">
        <v>134</v>
      </c>
      <c r="E12" s="78" t="s">
        <v>135</v>
      </c>
      <c r="F12" s="78" t="s">
        <v>121</v>
      </c>
      <c r="G12" s="78" t="s">
        <v>122</v>
      </c>
      <c r="H12" s="79">
        <v>4.0</v>
      </c>
      <c r="I12" s="79">
        <v>170.0</v>
      </c>
      <c r="J12" s="79">
        <v>50.0</v>
      </c>
      <c r="K12" s="78"/>
      <c r="L12" s="79"/>
      <c r="M12" s="78" t="s">
        <v>127</v>
      </c>
      <c r="N12" s="79">
        <v>0.27</v>
      </c>
      <c r="O12" s="79">
        <v>24.0</v>
      </c>
      <c r="P12" s="79">
        <v>6.48</v>
      </c>
      <c r="Q12" s="76"/>
      <c r="R12" s="77"/>
      <c r="S12" s="78"/>
    </row>
    <row r="13" ht="15.0" customHeight="1">
      <c r="A13" s="74" t="s">
        <v>118</v>
      </c>
      <c r="B13" s="75">
        <v>21.0</v>
      </c>
      <c r="C13" s="74">
        <v>9.0</v>
      </c>
      <c r="D13" s="74" t="s">
        <v>136</v>
      </c>
      <c r="E13" s="74" t="s">
        <v>137</v>
      </c>
      <c r="F13" s="74" t="s">
        <v>121</v>
      </c>
      <c r="G13" s="74" t="s">
        <v>122</v>
      </c>
      <c r="H13" s="75">
        <v>10.0</v>
      </c>
      <c r="I13" s="75">
        <v>247.0</v>
      </c>
      <c r="J13" s="75">
        <v>179.5</v>
      </c>
      <c r="K13" s="74"/>
      <c r="L13" s="75"/>
      <c r="M13" s="74" t="s">
        <v>138</v>
      </c>
      <c r="N13" s="75">
        <v>2.88</v>
      </c>
      <c r="O13" s="75">
        <v>1.0</v>
      </c>
      <c r="P13" s="75">
        <v>2.88</v>
      </c>
      <c r="Q13" s="76"/>
      <c r="R13" s="77"/>
      <c r="S13" s="74"/>
    </row>
    <row r="14" ht="15.0" customHeight="1">
      <c r="A14" s="78" t="s">
        <v>118</v>
      </c>
      <c r="B14" s="79">
        <v>22.0</v>
      </c>
      <c r="C14" s="78">
        <v>9.0</v>
      </c>
      <c r="D14" s="78" t="s">
        <v>139</v>
      </c>
      <c r="E14" s="78" t="s">
        <v>140</v>
      </c>
      <c r="F14" s="78" t="s">
        <v>121</v>
      </c>
      <c r="G14" s="78" t="s">
        <v>122</v>
      </c>
      <c r="H14" s="79"/>
      <c r="I14" s="79"/>
      <c r="J14" s="79"/>
      <c r="K14" s="78" t="s">
        <v>123</v>
      </c>
      <c r="L14" s="79">
        <v>748.0</v>
      </c>
      <c r="M14" s="78" t="s">
        <v>124</v>
      </c>
      <c r="N14" s="79">
        <v>31.24</v>
      </c>
      <c r="O14" s="79">
        <v>2.0</v>
      </c>
      <c r="P14" s="79">
        <v>62.48</v>
      </c>
      <c r="Q14" s="76"/>
      <c r="R14" s="77"/>
      <c r="S14" s="78"/>
    </row>
    <row r="15" ht="15.0" customHeight="1">
      <c r="A15" s="74" t="s">
        <v>118</v>
      </c>
      <c r="B15" s="75">
        <v>23.0</v>
      </c>
      <c r="C15" s="74">
        <v>9.0</v>
      </c>
      <c r="D15" s="74" t="s">
        <v>141</v>
      </c>
      <c r="E15" s="74" t="s">
        <v>142</v>
      </c>
      <c r="F15" s="74" t="s">
        <v>121</v>
      </c>
      <c r="G15" s="74" t="s">
        <v>122</v>
      </c>
      <c r="H15" s="75">
        <v>10.0</v>
      </c>
      <c r="I15" s="75">
        <v>230.2</v>
      </c>
      <c r="J15" s="75">
        <v>190.0</v>
      </c>
      <c r="K15" s="74"/>
      <c r="L15" s="75"/>
      <c r="M15" s="74" t="s">
        <v>138</v>
      </c>
      <c r="N15" s="75">
        <v>2.8</v>
      </c>
      <c r="O15" s="75">
        <v>1.0</v>
      </c>
      <c r="P15" s="75">
        <v>2.8</v>
      </c>
      <c r="Q15" s="76"/>
      <c r="R15" s="77"/>
      <c r="S15" s="74"/>
    </row>
    <row r="16" ht="15.0" customHeight="1">
      <c r="A16" s="78" t="s">
        <v>118</v>
      </c>
      <c r="B16" s="79">
        <v>24.0</v>
      </c>
      <c r="C16" s="78">
        <v>9.0</v>
      </c>
      <c r="D16" s="78" t="s">
        <v>143</v>
      </c>
      <c r="E16" s="78" t="s">
        <v>144</v>
      </c>
      <c r="F16" s="78" t="s">
        <v>121</v>
      </c>
      <c r="G16" s="78" t="s">
        <v>122</v>
      </c>
      <c r="H16" s="79"/>
      <c r="I16" s="79"/>
      <c r="J16" s="79"/>
      <c r="K16" s="78" t="s">
        <v>123</v>
      </c>
      <c r="L16" s="79">
        <v>4920.0</v>
      </c>
      <c r="M16" s="78" t="s">
        <v>124</v>
      </c>
      <c r="N16" s="79">
        <v>206.22</v>
      </c>
      <c r="O16" s="79">
        <v>2.0</v>
      </c>
      <c r="P16" s="79">
        <v>412.44</v>
      </c>
      <c r="Q16" s="76"/>
      <c r="R16" s="77"/>
      <c r="S16" s="78"/>
    </row>
    <row r="17" ht="15.0" customHeight="1">
      <c r="A17" s="74" t="s">
        <v>118</v>
      </c>
      <c r="B17" s="75">
        <v>25.0</v>
      </c>
      <c r="C17" s="74">
        <v>9.0</v>
      </c>
      <c r="D17" s="74" t="s">
        <v>145</v>
      </c>
      <c r="E17" s="74" t="s">
        <v>146</v>
      </c>
      <c r="F17" s="74" t="s">
        <v>121</v>
      </c>
      <c r="G17" s="74" t="s">
        <v>122</v>
      </c>
      <c r="H17" s="75">
        <v>10.0</v>
      </c>
      <c r="I17" s="75">
        <v>170.0</v>
      </c>
      <c r="J17" s="75">
        <v>96.8</v>
      </c>
      <c r="K17" s="74"/>
      <c r="L17" s="75"/>
      <c r="M17" s="74" t="s">
        <v>127</v>
      </c>
      <c r="N17" s="75">
        <v>1.26</v>
      </c>
      <c r="O17" s="75">
        <v>16.0</v>
      </c>
      <c r="P17" s="75">
        <v>20.16</v>
      </c>
      <c r="Q17" s="76"/>
      <c r="R17" s="77"/>
      <c r="S17" s="74"/>
    </row>
    <row r="18" ht="15.0" customHeight="1">
      <c r="A18" s="78" t="s">
        <v>118</v>
      </c>
      <c r="B18" s="79">
        <v>26.0</v>
      </c>
      <c r="C18" s="78">
        <v>9.0</v>
      </c>
      <c r="D18" s="78" t="s">
        <v>147</v>
      </c>
      <c r="E18" s="78" t="s">
        <v>148</v>
      </c>
      <c r="F18" s="78" t="s">
        <v>121</v>
      </c>
      <c r="G18" s="78" t="s">
        <v>122</v>
      </c>
      <c r="H18" s="79">
        <v>10.0</v>
      </c>
      <c r="I18" s="79">
        <v>238.3</v>
      </c>
      <c r="J18" s="79">
        <v>179.5</v>
      </c>
      <c r="K18" s="78"/>
      <c r="L18" s="79"/>
      <c r="M18" s="78" t="s">
        <v>138</v>
      </c>
      <c r="N18" s="79">
        <v>2.93</v>
      </c>
      <c r="O18" s="79">
        <v>1.0</v>
      </c>
      <c r="P18" s="79">
        <v>2.93</v>
      </c>
      <c r="Q18" s="76"/>
      <c r="R18" s="77"/>
      <c r="S18" s="78"/>
    </row>
    <row r="19" ht="15.0" customHeight="1">
      <c r="A19" s="74" t="s">
        <v>118</v>
      </c>
      <c r="B19" s="75">
        <v>27.0</v>
      </c>
      <c r="C19" s="74">
        <v>9.0</v>
      </c>
      <c r="D19" s="74" t="s">
        <v>149</v>
      </c>
      <c r="E19" s="74" t="s">
        <v>150</v>
      </c>
      <c r="F19" s="74" t="s">
        <v>121</v>
      </c>
      <c r="G19" s="74" t="s">
        <v>122</v>
      </c>
      <c r="H19" s="75">
        <v>12.0</v>
      </c>
      <c r="I19" s="75">
        <v>190.0</v>
      </c>
      <c r="J19" s="75">
        <v>110.7</v>
      </c>
      <c r="K19" s="74"/>
      <c r="L19" s="75"/>
      <c r="M19" s="74" t="s">
        <v>127</v>
      </c>
      <c r="N19" s="75">
        <v>1.59</v>
      </c>
      <c r="O19" s="75">
        <v>4.0</v>
      </c>
      <c r="P19" s="75">
        <v>6.36</v>
      </c>
      <c r="Q19" s="76"/>
      <c r="R19" s="77"/>
      <c r="S19" s="74"/>
    </row>
    <row r="20" ht="15.0" customHeight="1">
      <c r="A20" s="78" t="s">
        <v>118</v>
      </c>
      <c r="B20" s="79">
        <v>28.0</v>
      </c>
      <c r="C20" s="78">
        <v>9.0</v>
      </c>
      <c r="D20" s="78" t="s">
        <v>151</v>
      </c>
      <c r="E20" s="78" t="s">
        <v>152</v>
      </c>
      <c r="F20" s="78" t="s">
        <v>121</v>
      </c>
      <c r="G20" s="78" t="s">
        <v>122</v>
      </c>
      <c r="H20" s="79">
        <v>15.0</v>
      </c>
      <c r="I20" s="79">
        <v>170.0</v>
      </c>
      <c r="J20" s="79">
        <v>156.7</v>
      </c>
      <c r="K20" s="78"/>
      <c r="L20" s="79"/>
      <c r="M20" s="78" t="s">
        <v>153</v>
      </c>
      <c r="N20" s="79">
        <v>2.93</v>
      </c>
      <c r="O20" s="79">
        <v>2.0</v>
      </c>
      <c r="P20" s="79">
        <v>5.86</v>
      </c>
      <c r="Q20" s="76"/>
      <c r="R20" s="77"/>
      <c r="S20" s="78"/>
    </row>
    <row r="21" ht="15.0" customHeight="1">
      <c r="A21" s="74" t="s">
        <v>118</v>
      </c>
      <c r="B21" s="75">
        <v>29.0</v>
      </c>
      <c r="C21" s="74">
        <v>9.0</v>
      </c>
      <c r="D21" s="74" t="s">
        <v>154</v>
      </c>
      <c r="E21" s="74" t="s">
        <v>155</v>
      </c>
      <c r="F21" s="74" t="s">
        <v>121</v>
      </c>
      <c r="G21" s="74" t="s">
        <v>122</v>
      </c>
      <c r="H21" s="75">
        <v>10.0</v>
      </c>
      <c r="I21" s="75">
        <v>306.7</v>
      </c>
      <c r="J21" s="75">
        <v>179.5</v>
      </c>
      <c r="K21" s="74"/>
      <c r="L21" s="75"/>
      <c r="M21" s="74" t="s">
        <v>138</v>
      </c>
      <c r="N21" s="75">
        <v>3.8</v>
      </c>
      <c r="O21" s="75">
        <v>1.0</v>
      </c>
      <c r="P21" s="75">
        <v>3.8</v>
      </c>
      <c r="Q21" s="76"/>
      <c r="R21" s="77"/>
      <c r="S21" s="74"/>
    </row>
    <row r="22" ht="15.0" customHeight="1">
      <c r="A22" s="78" t="s">
        <v>118</v>
      </c>
      <c r="B22" s="79">
        <v>30.0</v>
      </c>
      <c r="C22" s="78">
        <v>9.0</v>
      </c>
      <c r="D22" s="78" t="s">
        <v>156</v>
      </c>
      <c r="E22" s="78" t="s">
        <v>157</v>
      </c>
      <c r="F22" s="78" t="s">
        <v>121</v>
      </c>
      <c r="G22" s="78" t="s">
        <v>122</v>
      </c>
      <c r="H22" s="79">
        <v>10.0</v>
      </c>
      <c r="I22" s="79">
        <v>170.0</v>
      </c>
      <c r="J22" s="79">
        <v>96.8</v>
      </c>
      <c r="K22" s="78"/>
      <c r="L22" s="79"/>
      <c r="M22" s="78" t="s">
        <v>127</v>
      </c>
      <c r="N22" s="79">
        <v>1.24</v>
      </c>
      <c r="O22" s="79">
        <v>2.0</v>
      </c>
      <c r="P22" s="79">
        <v>2.48</v>
      </c>
      <c r="Q22" s="76"/>
      <c r="R22" s="77"/>
      <c r="S22" s="78"/>
    </row>
    <row r="23" ht="15.0" customHeight="1">
      <c r="A23" s="74" t="s">
        <v>118</v>
      </c>
      <c r="B23" s="75">
        <v>31.0</v>
      </c>
      <c r="C23" s="74">
        <v>9.0</v>
      </c>
      <c r="D23" s="74" t="s">
        <v>158</v>
      </c>
      <c r="E23" s="74" t="s">
        <v>159</v>
      </c>
      <c r="F23" s="74" t="s">
        <v>121</v>
      </c>
      <c r="G23" s="74" t="s">
        <v>122</v>
      </c>
      <c r="H23" s="75"/>
      <c r="I23" s="75"/>
      <c r="J23" s="75"/>
      <c r="K23" s="74" t="s">
        <v>160</v>
      </c>
      <c r="L23" s="75">
        <v>11150.0</v>
      </c>
      <c r="M23" s="74" t="s">
        <v>124</v>
      </c>
      <c r="N23" s="75">
        <v>227.52</v>
      </c>
      <c r="O23" s="75">
        <v>2.0</v>
      </c>
      <c r="P23" s="75">
        <v>455.04</v>
      </c>
      <c r="Q23" s="76"/>
      <c r="R23" s="77"/>
      <c r="S23" s="74"/>
    </row>
    <row r="24" ht="15.0" customHeight="1">
      <c r="A24" s="78" t="s">
        <v>118</v>
      </c>
      <c r="B24" s="79">
        <v>32.0</v>
      </c>
      <c r="C24" s="78">
        <v>9.0</v>
      </c>
      <c r="D24" s="78" t="s">
        <v>161</v>
      </c>
      <c r="E24" s="78" t="s">
        <v>162</v>
      </c>
      <c r="F24" s="78" t="s">
        <v>121</v>
      </c>
      <c r="G24" s="78" t="s">
        <v>122</v>
      </c>
      <c r="H24" s="79">
        <v>16.0</v>
      </c>
      <c r="I24" s="79">
        <v>190.0</v>
      </c>
      <c r="J24" s="79">
        <v>180.0</v>
      </c>
      <c r="K24" s="78"/>
      <c r="L24" s="79"/>
      <c r="M24" s="78" t="s">
        <v>127</v>
      </c>
      <c r="N24" s="79">
        <v>3.79</v>
      </c>
      <c r="O24" s="79">
        <v>4.0</v>
      </c>
      <c r="P24" s="79">
        <v>15.16</v>
      </c>
      <c r="Q24" s="76"/>
      <c r="R24" s="77"/>
      <c r="S24" s="78"/>
    </row>
    <row r="25" ht="15.0" customHeight="1">
      <c r="A25" s="74" t="s">
        <v>118</v>
      </c>
      <c r="B25" s="75">
        <v>33.0</v>
      </c>
      <c r="C25" s="74">
        <v>9.0</v>
      </c>
      <c r="D25" s="74" t="s">
        <v>163</v>
      </c>
      <c r="E25" s="74" t="s">
        <v>164</v>
      </c>
      <c r="F25" s="74" t="s">
        <v>121</v>
      </c>
      <c r="G25" s="74" t="s">
        <v>122</v>
      </c>
      <c r="H25" s="75">
        <v>16.0</v>
      </c>
      <c r="I25" s="75">
        <v>250.0</v>
      </c>
      <c r="J25" s="75">
        <v>120.0</v>
      </c>
      <c r="K25" s="74"/>
      <c r="L25" s="75"/>
      <c r="M25" s="74" t="s">
        <v>127</v>
      </c>
      <c r="N25" s="75">
        <v>3.58</v>
      </c>
      <c r="O25" s="75">
        <v>8.0</v>
      </c>
      <c r="P25" s="75">
        <v>28.64</v>
      </c>
      <c r="Q25" s="76"/>
      <c r="R25" s="77"/>
      <c r="S25" s="74"/>
    </row>
    <row r="26" ht="15.0" customHeight="1">
      <c r="A26" s="78" t="s">
        <v>118</v>
      </c>
      <c r="B26" s="79">
        <v>34.0</v>
      </c>
      <c r="C26" s="78">
        <v>9.0</v>
      </c>
      <c r="D26" s="78" t="s">
        <v>165</v>
      </c>
      <c r="E26" s="78" t="s">
        <v>166</v>
      </c>
      <c r="F26" s="78" t="s">
        <v>121</v>
      </c>
      <c r="G26" s="78" t="s">
        <v>122</v>
      </c>
      <c r="H26" s="79">
        <v>10.0</v>
      </c>
      <c r="I26" s="79">
        <v>190.0</v>
      </c>
      <c r="J26" s="79">
        <v>125.0</v>
      </c>
      <c r="K26" s="78"/>
      <c r="L26" s="79"/>
      <c r="M26" s="78" t="s">
        <v>127</v>
      </c>
      <c r="N26" s="79">
        <v>1.27</v>
      </c>
      <c r="O26" s="79">
        <v>4.0</v>
      </c>
      <c r="P26" s="79">
        <v>5.08</v>
      </c>
      <c r="Q26" s="76"/>
      <c r="R26" s="77"/>
      <c r="S26" s="78"/>
    </row>
    <row r="27" ht="15.0" customHeight="1">
      <c r="A27" s="74" t="s">
        <v>118</v>
      </c>
      <c r="B27" s="75">
        <v>35.0</v>
      </c>
      <c r="C27" s="74">
        <v>9.0</v>
      </c>
      <c r="D27" s="74" t="s">
        <v>167</v>
      </c>
      <c r="E27" s="74" t="s">
        <v>168</v>
      </c>
      <c r="F27" s="74" t="s">
        <v>121</v>
      </c>
      <c r="G27" s="74" t="s">
        <v>122</v>
      </c>
      <c r="H27" s="75">
        <v>10.0</v>
      </c>
      <c r="I27" s="75">
        <v>190.0</v>
      </c>
      <c r="J27" s="75">
        <v>179.0</v>
      </c>
      <c r="K27" s="74"/>
      <c r="L27" s="75"/>
      <c r="M27" s="74" t="s">
        <v>127</v>
      </c>
      <c r="N27" s="75">
        <v>1.49</v>
      </c>
      <c r="O27" s="75">
        <v>12.0</v>
      </c>
      <c r="P27" s="75">
        <v>17.88</v>
      </c>
      <c r="Q27" s="76"/>
      <c r="R27" s="77"/>
      <c r="S27" s="74"/>
    </row>
    <row r="28" ht="15.0" customHeight="1">
      <c r="A28" s="78" t="s">
        <v>118</v>
      </c>
      <c r="B28" s="79">
        <v>36.0</v>
      </c>
      <c r="C28" s="78">
        <v>9.0</v>
      </c>
      <c r="D28" s="78" t="s">
        <v>169</v>
      </c>
      <c r="E28" s="78" t="s">
        <v>170</v>
      </c>
      <c r="F28" s="78" t="s">
        <v>121</v>
      </c>
      <c r="G28" s="78" t="s">
        <v>122</v>
      </c>
      <c r="H28" s="79">
        <v>10.0</v>
      </c>
      <c r="I28" s="79">
        <v>190.0</v>
      </c>
      <c r="J28" s="79">
        <v>179.0</v>
      </c>
      <c r="K28" s="78"/>
      <c r="L28" s="79"/>
      <c r="M28" s="78" t="s">
        <v>127</v>
      </c>
      <c r="N28" s="79">
        <v>1.48</v>
      </c>
      <c r="O28" s="79">
        <v>2.0</v>
      </c>
      <c r="P28" s="79">
        <v>2.96</v>
      </c>
      <c r="Q28" s="76"/>
      <c r="R28" s="77"/>
      <c r="S28" s="78"/>
    </row>
    <row r="29" ht="15.0" customHeight="1">
      <c r="A29" s="74" t="s">
        <v>118</v>
      </c>
      <c r="B29" s="75">
        <v>37.0</v>
      </c>
      <c r="C29" s="74">
        <v>9.0</v>
      </c>
      <c r="D29" s="74" t="s">
        <v>171</v>
      </c>
      <c r="E29" s="74" t="s">
        <v>172</v>
      </c>
      <c r="F29" s="74" t="s">
        <v>121</v>
      </c>
      <c r="G29" s="74" t="s">
        <v>122</v>
      </c>
      <c r="H29" s="75">
        <v>10.0</v>
      </c>
      <c r="I29" s="75">
        <v>160.0</v>
      </c>
      <c r="J29" s="75">
        <v>89.0</v>
      </c>
      <c r="K29" s="74"/>
      <c r="L29" s="75"/>
      <c r="M29" s="74" t="s">
        <v>127</v>
      </c>
      <c r="N29" s="75">
        <v>0.77</v>
      </c>
      <c r="O29" s="75">
        <v>1.0</v>
      </c>
      <c r="P29" s="75">
        <v>0.77</v>
      </c>
      <c r="Q29" s="76"/>
      <c r="R29" s="77"/>
      <c r="S29" s="74"/>
    </row>
    <row r="30" ht="15.0" customHeight="1">
      <c r="A30" s="78" t="s">
        <v>118</v>
      </c>
      <c r="B30" s="79">
        <v>38.0</v>
      </c>
      <c r="C30" s="78">
        <v>9.0</v>
      </c>
      <c r="D30" s="78" t="s">
        <v>173</v>
      </c>
      <c r="E30" s="78" t="s">
        <v>174</v>
      </c>
      <c r="F30" s="78" t="s">
        <v>121</v>
      </c>
      <c r="G30" s="78" t="s">
        <v>122</v>
      </c>
      <c r="H30" s="79">
        <v>10.0</v>
      </c>
      <c r="I30" s="79">
        <v>195.0</v>
      </c>
      <c r="J30" s="79">
        <v>100.2</v>
      </c>
      <c r="K30" s="78"/>
      <c r="L30" s="79"/>
      <c r="M30" s="78" t="s">
        <v>127</v>
      </c>
      <c r="N30" s="79">
        <v>0.99</v>
      </c>
      <c r="O30" s="79">
        <v>2.0</v>
      </c>
      <c r="P30" s="79">
        <v>1.98</v>
      </c>
      <c r="Q30" s="76"/>
      <c r="R30" s="77"/>
      <c r="S30" s="78"/>
    </row>
    <row r="31" ht="15.0" customHeight="1">
      <c r="A31" s="74" t="s">
        <v>118</v>
      </c>
      <c r="B31" s="75">
        <v>39.0</v>
      </c>
      <c r="C31" s="74">
        <v>9.0</v>
      </c>
      <c r="D31" s="74" t="s">
        <v>175</v>
      </c>
      <c r="E31" s="74" t="s">
        <v>176</v>
      </c>
      <c r="F31" s="74" t="s">
        <v>121</v>
      </c>
      <c r="G31" s="74" t="s">
        <v>122</v>
      </c>
      <c r="H31" s="75">
        <v>12.0</v>
      </c>
      <c r="I31" s="75">
        <v>360.0</v>
      </c>
      <c r="J31" s="75">
        <v>253.1</v>
      </c>
      <c r="K31" s="74"/>
      <c r="L31" s="75"/>
      <c r="M31" s="74" t="s">
        <v>127</v>
      </c>
      <c r="N31" s="75">
        <v>6.69</v>
      </c>
      <c r="O31" s="75">
        <v>2.0</v>
      </c>
      <c r="P31" s="75">
        <v>13.38</v>
      </c>
      <c r="Q31" s="76"/>
      <c r="R31" s="77"/>
      <c r="S31" s="74"/>
    </row>
    <row r="32" ht="15.0" customHeight="1">
      <c r="A32" s="78" t="s">
        <v>118</v>
      </c>
      <c r="B32" s="79">
        <v>40.0</v>
      </c>
      <c r="C32" s="78">
        <v>9.0</v>
      </c>
      <c r="D32" s="78" t="s">
        <v>177</v>
      </c>
      <c r="E32" s="78" t="s">
        <v>178</v>
      </c>
      <c r="F32" s="78" t="s">
        <v>121</v>
      </c>
      <c r="G32" s="78" t="s">
        <v>122</v>
      </c>
      <c r="H32" s="79">
        <v>10.0</v>
      </c>
      <c r="I32" s="79">
        <v>370.0</v>
      </c>
      <c r="J32" s="79">
        <v>210.0</v>
      </c>
      <c r="K32" s="78"/>
      <c r="L32" s="79"/>
      <c r="M32" s="78" t="s">
        <v>127</v>
      </c>
      <c r="N32" s="79">
        <v>5.63</v>
      </c>
      <c r="O32" s="79">
        <v>2.0</v>
      </c>
      <c r="P32" s="79">
        <v>11.26</v>
      </c>
      <c r="Q32" s="76"/>
      <c r="R32" s="77"/>
      <c r="S32" s="78"/>
    </row>
    <row r="33" ht="15.0" customHeight="1">
      <c r="A33" s="74" t="s">
        <v>118</v>
      </c>
      <c r="B33" s="75">
        <v>41.0</v>
      </c>
      <c r="C33" s="74">
        <v>9.0</v>
      </c>
      <c r="D33" s="74" t="s">
        <v>179</v>
      </c>
      <c r="E33" s="74" t="s">
        <v>180</v>
      </c>
      <c r="F33" s="74" t="s">
        <v>121</v>
      </c>
      <c r="G33" s="74" t="s">
        <v>122</v>
      </c>
      <c r="H33" s="75">
        <v>12.0</v>
      </c>
      <c r="I33" s="75">
        <v>330.0</v>
      </c>
      <c r="J33" s="75">
        <v>252.2</v>
      </c>
      <c r="K33" s="74"/>
      <c r="L33" s="75"/>
      <c r="M33" s="74" t="s">
        <v>127</v>
      </c>
      <c r="N33" s="75">
        <v>6.33</v>
      </c>
      <c r="O33" s="75">
        <v>2.0</v>
      </c>
      <c r="P33" s="75">
        <v>12.66</v>
      </c>
      <c r="Q33" s="76"/>
      <c r="R33" s="77"/>
      <c r="S33" s="74"/>
    </row>
    <row r="34" ht="15.0" customHeight="1">
      <c r="A34" s="78" t="s">
        <v>118</v>
      </c>
      <c r="B34" s="79">
        <v>42.0</v>
      </c>
      <c r="C34" s="78">
        <v>9.0</v>
      </c>
      <c r="D34" s="78" t="s">
        <v>181</v>
      </c>
      <c r="E34" s="78" t="s">
        <v>182</v>
      </c>
      <c r="F34" s="78" t="s">
        <v>121</v>
      </c>
      <c r="G34" s="78" t="s">
        <v>122</v>
      </c>
      <c r="H34" s="79">
        <v>12.0</v>
      </c>
      <c r="I34" s="79">
        <v>345.0</v>
      </c>
      <c r="J34" s="79">
        <v>243.2</v>
      </c>
      <c r="K34" s="78"/>
      <c r="L34" s="79"/>
      <c r="M34" s="78" t="s">
        <v>127</v>
      </c>
      <c r="N34" s="79">
        <v>6.52</v>
      </c>
      <c r="O34" s="79">
        <v>2.0</v>
      </c>
      <c r="P34" s="79">
        <v>13.04</v>
      </c>
      <c r="Q34" s="76"/>
      <c r="R34" s="77"/>
      <c r="S34" s="78"/>
    </row>
    <row r="35" ht="15.0" customHeight="1">
      <c r="A35" s="74" t="s">
        <v>118</v>
      </c>
      <c r="B35" s="75">
        <v>43.0</v>
      </c>
      <c r="C35" s="74">
        <v>9.0</v>
      </c>
      <c r="D35" s="74" t="s">
        <v>183</v>
      </c>
      <c r="E35" s="74" t="s">
        <v>184</v>
      </c>
      <c r="F35" s="74" t="s">
        <v>121</v>
      </c>
      <c r="G35" s="74" t="s">
        <v>122</v>
      </c>
      <c r="H35" s="75">
        <v>8.0</v>
      </c>
      <c r="I35" s="75">
        <v>150.0</v>
      </c>
      <c r="J35" s="75">
        <v>140.0</v>
      </c>
      <c r="K35" s="74"/>
      <c r="L35" s="75"/>
      <c r="M35" s="74" t="s">
        <v>127</v>
      </c>
      <c r="N35" s="75">
        <v>1.26</v>
      </c>
      <c r="O35" s="75">
        <v>10.0</v>
      </c>
      <c r="P35" s="75">
        <v>12.6</v>
      </c>
      <c r="Q35" s="76"/>
      <c r="R35" s="77"/>
      <c r="S35" s="74"/>
    </row>
    <row r="36" ht="15.0" customHeight="1">
      <c r="A36" s="78" t="s">
        <v>118</v>
      </c>
      <c r="B36" s="79">
        <v>44.0</v>
      </c>
      <c r="C36" s="78">
        <v>9.0</v>
      </c>
      <c r="D36" s="78" t="s">
        <v>185</v>
      </c>
      <c r="E36" s="78" t="s">
        <v>186</v>
      </c>
      <c r="F36" s="78" t="s">
        <v>121</v>
      </c>
      <c r="G36" s="78" t="s">
        <v>122</v>
      </c>
      <c r="H36" s="79">
        <v>8.0</v>
      </c>
      <c r="I36" s="79">
        <v>90.0</v>
      </c>
      <c r="J36" s="79">
        <v>80.0</v>
      </c>
      <c r="K36" s="78"/>
      <c r="L36" s="79"/>
      <c r="M36" s="78" t="s">
        <v>127</v>
      </c>
      <c r="N36" s="79">
        <v>0.42</v>
      </c>
      <c r="O36" s="79">
        <v>30.0</v>
      </c>
      <c r="P36" s="79">
        <v>12.6</v>
      </c>
      <c r="Q36" s="76"/>
      <c r="R36" s="77"/>
      <c r="S36" s="78"/>
    </row>
    <row r="37" ht="15.0" customHeight="1">
      <c r="A37" s="74" t="s">
        <v>118</v>
      </c>
      <c r="B37" s="75">
        <v>45.0</v>
      </c>
      <c r="C37" s="74">
        <v>9.0</v>
      </c>
      <c r="D37" s="74" t="s">
        <v>187</v>
      </c>
      <c r="E37" s="74" t="s">
        <v>188</v>
      </c>
      <c r="F37" s="74" t="s">
        <v>121</v>
      </c>
      <c r="G37" s="74" t="s">
        <v>122</v>
      </c>
      <c r="H37" s="75">
        <v>8.0</v>
      </c>
      <c r="I37" s="75">
        <v>107.0</v>
      </c>
      <c r="J37" s="75">
        <v>38.0</v>
      </c>
      <c r="K37" s="74"/>
      <c r="L37" s="75"/>
      <c r="M37" s="74" t="s">
        <v>127</v>
      </c>
      <c r="N37" s="75">
        <v>0.25</v>
      </c>
      <c r="O37" s="75">
        <v>16.0</v>
      </c>
      <c r="P37" s="75">
        <v>4.0</v>
      </c>
      <c r="Q37" s="76"/>
      <c r="R37" s="77"/>
      <c r="S37" s="74"/>
    </row>
    <row r="38" ht="15.0" customHeight="1">
      <c r="A38" s="78" t="s">
        <v>118</v>
      </c>
      <c r="B38" s="79">
        <v>46.0</v>
      </c>
      <c r="C38" s="78">
        <v>9.0</v>
      </c>
      <c r="D38" s="78" t="s">
        <v>189</v>
      </c>
      <c r="E38" s="78" t="s">
        <v>190</v>
      </c>
      <c r="F38" s="78" t="s">
        <v>121</v>
      </c>
      <c r="G38" s="78" t="s">
        <v>122</v>
      </c>
      <c r="H38" s="79">
        <v>10.0</v>
      </c>
      <c r="I38" s="79">
        <v>108.0</v>
      </c>
      <c r="J38" s="79">
        <v>38.0</v>
      </c>
      <c r="K38" s="78"/>
      <c r="L38" s="79"/>
      <c r="M38" s="78" t="s">
        <v>127</v>
      </c>
      <c r="N38" s="79">
        <v>0.3</v>
      </c>
      <c r="O38" s="79">
        <v>8.0</v>
      </c>
      <c r="P38" s="79">
        <v>2.4</v>
      </c>
      <c r="Q38" s="76"/>
      <c r="R38" s="77"/>
      <c r="S38" s="78"/>
    </row>
    <row r="39" ht="15.0" customHeight="1">
      <c r="A39" s="74" t="s">
        <v>118</v>
      </c>
      <c r="B39" s="75">
        <v>47.0</v>
      </c>
      <c r="C39" s="74">
        <v>9.0</v>
      </c>
      <c r="D39" s="74" t="s">
        <v>191</v>
      </c>
      <c r="E39" s="74" t="s">
        <v>192</v>
      </c>
      <c r="F39" s="74" t="s">
        <v>121</v>
      </c>
      <c r="G39" s="74" t="s">
        <v>122</v>
      </c>
      <c r="H39" s="75">
        <v>10.0</v>
      </c>
      <c r="I39" s="75">
        <v>108.0</v>
      </c>
      <c r="J39" s="75">
        <v>54.0</v>
      </c>
      <c r="K39" s="74"/>
      <c r="L39" s="75"/>
      <c r="M39" s="74" t="s">
        <v>127</v>
      </c>
      <c r="N39" s="75">
        <v>0.44</v>
      </c>
      <c r="O39" s="75">
        <v>8.0</v>
      </c>
      <c r="P39" s="75">
        <v>3.52</v>
      </c>
      <c r="Q39" s="76"/>
      <c r="R39" s="77"/>
      <c r="S39" s="74"/>
    </row>
    <row r="40" ht="15.0" customHeight="1">
      <c r="A40" s="78" t="s">
        <v>118</v>
      </c>
      <c r="B40" s="79">
        <v>48.0</v>
      </c>
      <c r="C40" s="78">
        <v>9.0</v>
      </c>
      <c r="D40" s="78" t="s">
        <v>193</v>
      </c>
      <c r="E40" s="78" t="s">
        <v>194</v>
      </c>
      <c r="F40" s="78" t="s">
        <v>121</v>
      </c>
      <c r="G40" s="78" t="s">
        <v>122</v>
      </c>
      <c r="H40" s="79">
        <v>6.0</v>
      </c>
      <c r="I40" s="79">
        <v>1510.0</v>
      </c>
      <c r="J40" s="79">
        <v>70.0</v>
      </c>
      <c r="K40" s="78"/>
      <c r="L40" s="79"/>
      <c r="M40" s="78" t="s">
        <v>127</v>
      </c>
      <c r="N40" s="79">
        <v>4.7</v>
      </c>
      <c r="O40" s="79">
        <v>1.0</v>
      </c>
      <c r="P40" s="79">
        <v>4.7</v>
      </c>
      <c r="Q40" s="76"/>
      <c r="R40" s="77"/>
      <c r="S40" s="78"/>
    </row>
    <row r="41" ht="15.0" customHeight="1">
      <c r="A41" s="74" t="s">
        <v>118</v>
      </c>
      <c r="B41" s="75">
        <v>49.0</v>
      </c>
      <c r="C41" s="74">
        <v>9.0</v>
      </c>
      <c r="D41" s="74" t="s">
        <v>195</v>
      </c>
      <c r="E41" s="74" t="s">
        <v>196</v>
      </c>
      <c r="F41" s="74" t="s">
        <v>121</v>
      </c>
      <c r="G41" s="74" t="s">
        <v>122</v>
      </c>
      <c r="H41" s="75">
        <v>6.0</v>
      </c>
      <c r="I41" s="75">
        <v>2220.0</v>
      </c>
      <c r="J41" s="75">
        <v>70.0</v>
      </c>
      <c r="K41" s="74"/>
      <c r="L41" s="75"/>
      <c r="M41" s="74" t="s">
        <v>127</v>
      </c>
      <c r="N41" s="75">
        <v>6.72</v>
      </c>
      <c r="O41" s="75">
        <v>1.0</v>
      </c>
      <c r="P41" s="75">
        <v>6.72</v>
      </c>
      <c r="Q41" s="76"/>
      <c r="R41" s="77"/>
      <c r="S41" s="74"/>
    </row>
    <row r="42" ht="15.0" customHeight="1">
      <c r="A42" s="78" t="s">
        <v>118</v>
      </c>
      <c r="B42" s="79">
        <v>50.0</v>
      </c>
      <c r="C42" s="78">
        <v>9.0</v>
      </c>
      <c r="D42" s="78" t="s">
        <v>197</v>
      </c>
      <c r="E42" s="78" t="s">
        <v>198</v>
      </c>
      <c r="F42" s="78" t="s">
        <v>121</v>
      </c>
      <c r="G42" s="78" t="s">
        <v>122</v>
      </c>
      <c r="H42" s="79"/>
      <c r="I42" s="79"/>
      <c r="J42" s="79"/>
      <c r="K42" s="78" t="s">
        <v>160</v>
      </c>
      <c r="L42" s="79">
        <v>2220.0</v>
      </c>
      <c r="M42" s="78" t="s">
        <v>124</v>
      </c>
      <c r="N42" s="79">
        <v>44.96</v>
      </c>
      <c r="O42" s="79">
        <v>2.0</v>
      </c>
      <c r="P42" s="79">
        <v>89.92</v>
      </c>
      <c r="Q42" s="76"/>
      <c r="R42" s="77"/>
      <c r="S42" s="78"/>
    </row>
    <row r="43" ht="15.0" customHeight="1">
      <c r="A43" s="74" t="s">
        <v>118</v>
      </c>
      <c r="B43" s="75">
        <v>51.0</v>
      </c>
      <c r="C43" s="74">
        <v>9.0</v>
      </c>
      <c r="D43" s="74" t="s">
        <v>199</v>
      </c>
      <c r="E43" s="74" t="s">
        <v>200</v>
      </c>
      <c r="F43" s="74" t="s">
        <v>121</v>
      </c>
      <c r="G43" s="74" t="s">
        <v>122</v>
      </c>
      <c r="H43" s="75">
        <v>10.0</v>
      </c>
      <c r="I43" s="75">
        <v>195.0</v>
      </c>
      <c r="J43" s="75">
        <v>98.8</v>
      </c>
      <c r="K43" s="74"/>
      <c r="L43" s="75"/>
      <c r="M43" s="74" t="s">
        <v>127</v>
      </c>
      <c r="N43" s="75">
        <v>0.98</v>
      </c>
      <c r="O43" s="75">
        <v>2.0</v>
      </c>
      <c r="P43" s="75">
        <v>1.96</v>
      </c>
      <c r="Q43" s="76"/>
      <c r="R43" s="77"/>
      <c r="S43" s="74"/>
    </row>
    <row r="44" ht="15.0" customHeight="1">
      <c r="A44" s="78" t="s">
        <v>118</v>
      </c>
      <c r="B44" s="79">
        <v>52.0</v>
      </c>
      <c r="C44" s="78">
        <v>9.0</v>
      </c>
      <c r="D44" s="78" t="s">
        <v>201</v>
      </c>
      <c r="E44" s="78" t="s">
        <v>182</v>
      </c>
      <c r="F44" s="78" t="s">
        <v>121</v>
      </c>
      <c r="G44" s="78" t="s">
        <v>122</v>
      </c>
      <c r="H44" s="79">
        <v>12.0</v>
      </c>
      <c r="I44" s="79">
        <v>345.0</v>
      </c>
      <c r="J44" s="79">
        <v>240.7</v>
      </c>
      <c r="K44" s="78"/>
      <c r="L44" s="79"/>
      <c r="M44" s="78" t="s">
        <v>127</v>
      </c>
      <c r="N44" s="79">
        <v>6.6</v>
      </c>
      <c r="O44" s="79">
        <v>2.0</v>
      </c>
      <c r="P44" s="79">
        <v>13.2</v>
      </c>
      <c r="Q44" s="76"/>
      <c r="R44" s="77"/>
      <c r="S44" s="78"/>
    </row>
    <row r="45" ht="15.0" customHeight="1">
      <c r="A45" s="74" t="s">
        <v>118</v>
      </c>
      <c r="B45" s="75">
        <v>53.0</v>
      </c>
      <c r="C45" s="74">
        <v>9.0</v>
      </c>
      <c r="D45" s="74" t="s">
        <v>202</v>
      </c>
      <c r="E45" s="74" t="s">
        <v>203</v>
      </c>
      <c r="F45" s="74" t="s">
        <v>121</v>
      </c>
      <c r="G45" s="74" t="s">
        <v>122</v>
      </c>
      <c r="H45" s="75">
        <v>6.0</v>
      </c>
      <c r="I45" s="75">
        <v>400.0</v>
      </c>
      <c r="J45" s="75">
        <v>70.0</v>
      </c>
      <c r="K45" s="74"/>
      <c r="L45" s="75"/>
      <c r="M45" s="74" t="s">
        <v>127</v>
      </c>
      <c r="N45" s="75">
        <v>1.08</v>
      </c>
      <c r="O45" s="75">
        <v>1.0</v>
      </c>
      <c r="P45" s="75">
        <v>1.08</v>
      </c>
      <c r="Q45" s="76"/>
      <c r="R45" s="77"/>
      <c r="S45" s="74"/>
    </row>
    <row r="46" ht="15.0" customHeight="1">
      <c r="A46" s="78" t="s">
        <v>118</v>
      </c>
      <c r="B46" s="79">
        <v>54.0</v>
      </c>
      <c r="C46" s="78">
        <v>9.0</v>
      </c>
      <c r="D46" s="78" t="s">
        <v>204</v>
      </c>
      <c r="E46" s="78" t="s">
        <v>205</v>
      </c>
      <c r="F46" s="78" t="s">
        <v>121</v>
      </c>
      <c r="G46" s="78" t="s">
        <v>122</v>
      </c>
      <c r="H46" s="79">
        <v>6.0</v>
      </c>
      <c r="I46" s="79">
        <v>1655.0</v>
      </c>
      <c r="J46" s="79">
        <v>70.0</v>
      </c>
      <c r="K46" s="78"/>
      <c r="L46" s="79"/>
      <c r="M46" s="78" t="s">
        <v>127</v>
      </c>
      <c r="N46" s="79">
        <v>5.14</v>
      </c>
      <c r="O46" s="79">
        <v>1.0</v>
      </c>
      <c r="P46" s="79">
        <v>5.14</v>
      </c>
      <c r="Q46" s="76"/>
      <c r="R46" s="77"/>
      <c r="S46" s="78"/>
    </row>
    <row r="47" ht="15.0" customHeight="1">
      <c r="A47" s="74" t="s">
        <v>118</v>
      </c>
      <c r="B47" s="75">
        <v>55.0</v>
      </c>
      <c r="C47" s="74">
        <v>9.0</v>
      </c>
      <c r="D47" s="74" t="s">
        <v>206</v>
      </c>
      <c r="E47" s="74" t="s">
        <v>207</v>
      </c>
      <c r="F47" s="74" t="s">
        <v>121</v>
      </c>
      <c r="G47" s="74" t="s">
        <v>122</v>
      </c>
      <c r="H47" s="75">
        <v>6.0</v>
      </c>
      <c r="I47" s="75">
        <v>905.0</v>
      </c>
      <c r="J47" s="75">
        <v>70.0</v>
      </c>
      <c r="K47" s="74"/>
      <c r="L47" s="75"/>
      <c r="M47" s="74" t="s">
        <v>127</v>
      </c>
      <c r="N47" s="75">
        <v>2.82</v>
      </c>
      <c r="O47" s="75">
        <v>1.0</v>
      </c>
      <c r="P47" s="75">
        <v>2.82</v>
      </c>
      <c r="Q47" s="76"/>
      <c r="R47" s="77"/>
      <c r="S47" s="74"/>
    </row>
    <row r="48" ht="15.0" customHeight="1">
      <c r="A48" s="78" t="s">
        <v>118</v>
      </c>
      <c r="B48" s="79">
        <v>56.0</v>
      </c>
      <c r="C48" s="78">
        <v>9.0</v>
      </c>
      <c r="D48" s="78" t="s">
        <v>208</v>
      </c>
      <c r="E48" s="78" t="s">
        <v>209</v>
      </c>
      <c r="F48" s="78" t="s">
        <v>121</v>
      </c>
      <c r="G48" s="78" t="s">
        <v>122</v>
      </c>
      <c r="H48" s="79">
        <v>6.0</v>
      </c>
      <c r="I48" s="79">
        <v>360.0</v>
      </c>
      <c r="J48" s="79">
        <v>70.0</v>
      </c>
      <c r="K48" s="78"/>
      <c r="L48" s="79"/>
      <c r="M48" s="78" t="s">
        <v>127</v>
      </c>
      <c r="N48" s="79">
        <v>1.13</v>
      </c>
      <c r="O48" s="79">
        <v>1.0</v>
      </c>
      <c r="P48" s="79">
        <v>1.13</v>
      </c>
      <c r="Q48" s="76"/>
      <c r="R48" s="77"/>
      <c r="S48" s="78"/>
    </row>
    <row r="49" ht="15.0" customHeight="1">
      <c r="A49" s="74" t="s">
        <v>118</v>
      </c>
      <c r="B49" s="75">
        <v>57.0</v>
      </c>
      <c r="C49" s="74">
        <v>9.0</v>
      </c>
      <c r="D49" s="74" t="s">
        <v>210</v>
      </c>
      <c r="E49" s="74" t="s">
        <v>211</v>
      </c>
      <c r="F49" s="74" t="s">
        <v>121</v>
      </c>
      <c r="G49" s="74" t="s">
        <v>122</v>
      </c>
      <c r="H49" s="75">
        <v>6.0</v>
      </c>
      <c r="I49" s="75">
        <v>1500.0</v>
      </c>
      <c r="J49" s="75">
        <v>70.0</v>
      </c>
      <c r="K49" s="74"/>
      <c r="L49" s="75"/>
      <c r="M49" s="74" t="s">
        <v>127</v>
      </c>
      <c r="N49" s="75">
        <v>4.67</v>
      </c>
      <c r="O49" s="75">
        <v>1.0</v>
      </c>
      <c r="P49" s="75">
        <v>4.67</v>
      </c>
      <c r="Q49" s="76"/>
      <c r="R49" s="77"/>
      <c r="S49" s="74"/>
    </row>
    <row r="50" ht="15.0" customHeight="1">
      <c r="A50" s="78" t="s">
        <v>118</v>
      </c>
      <c r="B50" s="79">
        <v>58.0</v>
      </c>
      <c r="C50" s="78">
        <v>9.0</v>
      </c>
      <c r="D50" s="78" t="s">
        <v>212</v>
      </c>
      <c r="E50" s="78" t="s">
        <v>213</v>
      </c>
      <c r="F50" s="78" t="s">
        <v>121</v>
      </c>
      <c r="G50" s="78" t="s">
        <v>122</v>
      </c>
      <c r="H50" s="79">
        <v>10.0</v>
      </c>
      <c r="I50" s="79">
        <v>160.0</v>
      </c>
      <c r="J50" s="79">
        <v>85.0</v>
      </c>
      <c r="K50" s="78"/>
      <c r="L50" s="79"/>
      <c r="M50" s="78" t="s">
        <v>127</v>
      </c>
      <c r="N50" s="79">
        <v>0.75</v>
      </c>
      <c r="O50" s="79">
        <v>1.0</v>
      </c>
      <c r="P50" s="79">
        <v>0.75</v>
      </c>
      <c r="Q50" s="76"/>
      <c r="R50" s="77"/>
      <c r="S50" s="78"/>
    </row>
    <row r="51" ht="15.0" customHeight="1">
      <c r="A51" s="74" t="s">
        <v>118</v>
      </c>
      <c r="B51" s="75">
        <v>59.0</v>
      </c>
      <c r="C51" s="74">
        <v>9.0</v>
      </c>
      <c r="D51" s="74" t="s">
        <v>214</v>
      </c>
      <c r="E51" s="74" t="s">
        <v>215</v>
      </c>
      <c r="F51" s="74" t="s">
        <v>121</v>
      </c>
      <c r="G51" s="74" t="s">
        <v>122</v>
      </c>
      <c r="H51" s="75"/>
      <c r="I51" s="75"/>
      <c r="J51" s="75"/>
      <c r="K51" s="74" t="s">
        <v>160</v>
      </c>
      <c r="L51" s="75">
        <v>11150.0</v>
      </c>
      <c r="M51" s="74" t="s">
        <v>124</v>
      </c>
      <c r="N51" s="75">
        <v>227.82</v>
      </c>
      <c r="O51" s="75">
        <v>2.0</v>
      </c>
      <c r="P51" s="75">
        <v>455.64</v>
      </c>
      <c r="Q51" s="76"/>
      <c r="R51" s="77"/>
      <c r="S51" s="74"/>
    </row>
    <row r="52" ht="15.0" customHeight="1">
      <c r="A52" s="78" t="s">
        <v>118</v>
      </c>
      <c r="B52" s="79">
        <v>60.0</v>
      </c>
      <c r="C52" s="78">
        <v>9.0</v>
      </c>
      <c r="D52" s="78" t="s">
        <v>216</v>
      </c>
      <c r="E52" s="78" t="s">
        <v>217</v>
      </c>
      <c r="F52" s="78" t="s">
        <v>121</v>
      </c>
      <c r="G52" s="78" t="s">
        <v>122</v>
      </c>
      <c r="H52" s="79">
        <v>16.0</v>
      </c>
      <c r="I52" s="79">
        <v>280.0</v>
      </c>
      <c r="J52" s="79">
        <v>262.4</v>
      </c>
      <c r="K52" s="78"/>
      <c r="L52" s="79"/>
      <c r="M52" s="78" t="s">
        <v>127</v>
      </c>
      <c r="N52" s="79">
        <v>6.93</v>
      </c>
      <c r="O52" s="79">
        <v>2.0</v>
      </c>
      <c r="P52" s="79">
        <v>13.86</v>
      </c>
      <c r="Q52" s="76"/>
      <c r="R52" s="77"/>
      <c r="S52" s="78"/>
    </row>
    <row r="53" ht="15.0" customHeight="1">
      <c r="A53" s="74" t="s">
        <v>118</v>
      </c>
      <c r="B53" s="75">
        <v>61.0</v>
      </c>
      <c r="C53" s="74">
        <v>9.0</v>
      </c>
      <c r="D53" s="74" t="s">
        <v>218</v>
      </c>
      <c r="E53" s="74" t="s">
        <v>219</v>
      </c>
      <c r="F53" s="74" t="s">
        <v>121</v>
      </c>
      <c r="G53" s="74" t="s">
        <v>122</v>
      </c>
      <c r="H53" s="75">
        <v>10.0</v>
      </c>
      <c r="I53" s="75">
        <v>220.0</v>
      </c>
      <c r="J53" s="75">
        <v>90.0</v>
      </c>
      <c r="K53" s="74"/>
      <c r="L53" s="75"/>
      <c r="M53" s="74" t="s">
        <v>127</v>
      </c>
      <c r="N53" s="75">
        <v>1.22</v>
      </c>
      <c r="O53" s="75">
        <v>5.0</v>
      </c>
      <c r="P53" s="75">
        <v>6.1</v>
      </c>
      <c r="Q53" s="76"/>
      <c r="R53" s="77"/>
      <c r="S53" s="74"/>
    </row>
    <row r="54" ht="15.0" customHeight="1">
      <c r="A54" s="78" t="s">
        <v>118</v>
      </c>
      <c r="B54" s="79">
        <v>62.0</v>
      </c>
      <c r="C54" s="78">
        <v>9.0</v>
      </c>
      <c r="D54" s="78" t="s">
        <v>220</v>
      </c>
      <c r="E54" s="78" t="s">
        <v>221</v>
      </c>
      <c r="F54" s="78" t="s">
        <v>121</v>
      </c>
      <c r="G54" s="78" t="s">
        <v>122</v>
      </c>
      <c r="H54" s="79">
        <v>10.0</v>
      </c>
      <c r="I54" s="79">
        <v>330.0</v>
      </c>
      <c r="J54" s="79">
        <v>90.0</v>
      </c>
      <c r="K54" s="78"/>
      <c r="L54" s="79"/>
      <c r="M54" s="78" t="s">
        <v>127</v>
      </c>
      <c r="N54" s="79">
        <v>1.97</v>
      </c>
      <c r="O54" s="79">
        <v>1.0</v>
      </c>
      <c r="P54" s="79">
        <v>1.97</v>
      </c>
      <c r="Q54" s="76"/>
      <c r="R54" s="77"/>
      <c r="S54" s="78"/>
    </row>
    <row r="55" ht="15.0" customHeight="1">
      <c r="A55" s="74" t="s">
        <v>118</v>
      </c>
      <c r="B55" s="75">
        <v>63.0</v>
      </c>
      <c r="C55" s="74">
        <v>9.0</v>
      </c>
      <c r="D55" s="74" t="s">
        <v>222</v>
      </c>
      <c r="E55" s="74" t="s">
        <v>223</v>
      </c>
      <c r="F55" s="74" t="s">
        <v>121</v>
      </c>
      <c r="G55" s="74" t="s">
        <v>122</v>
      </c>
      <c r="H55" s="75">
        <v>10.0</v>
      </c>
      <c r="I55" s="75">
        <v>340.0</v>
      </c>
      <c r="J55" s="75">
        <v>90.0</v>
      </c>
      <c r="K55" s="74"/>
      <c r="L55" s="75"/>
      <c r="M55" s="74" t="s">
        <v>127</v>
      </c>
      <c r="N55" s="75">
        <v>2.03</v>
      </c>
      <c r="O55" s="75">
        <v>1.0</v>
      </c>
      <c r="P55" s="75">
        <v>2.03</v>
      </c>
      <c r="Q55" s="76"/>
      <c r="R55" s="77"/>
      <c r="S55" s="74"/>
    </row>
    <row r="56" ht="15.0" customHeight="1">
      <c r="A56" s="78" t="s">
        <v>118</v>
      </c>
      <c r="B56" s="79">
        <v>64.0</v>
      </c>
      <c r="C56" s="78">
        <v>9.0</v>
      </c>
      <c r="D56" s="78" t="s">
        <v>224</v>
      </c>
      <c r="E56" s="78" t="s">
        <v>225</v>
      </c>
      <c r="F56" s="78" t="s">
        <v>121</v>
      </c>
      <c r="G56" s="78" t="s">
        <v>122</v>
      </c>
      <c r="H56" s="79">
        <v>10.0</v>
      </c>
      <c r="I56" s="79">
        <v>310.0</v>
      </c>
      <c r="J56" s="79">
        <v>210.0</v>
      </c>
      <c r="K56" s="78"/>
      <c r="L56" s="79"/>
      <c r="M56" s="78" t="s">
        <v>127</v>
      </c>
      <c r="N56" s="79">
        <v>4.47</v>
      </c>
      <c r="O56" s="79">
        <v>4.0</v>
      </c>
      <c r="P56" s="79">
        <v>17.88</v>
      </c>
      <c r="Q56" s="76"/>
      <c r="R56" s="77"/>
      <c r="S56" s="78"/>
    </row>
    <row r="57" ht="15.0" customHeight="1">
      <c r="A57" s="74" t="s">
        <v>118</v>
      </c>
      <c r="B57" s="75">
        <v>65.0</v>
      </c>
      <c r="C57" s="74">
        <v>9.0</v>
      </c>
      <c r="D57" s="74" t="s">
        <v>226</v>
      </c>
      <c r="E57" s="74" t="s">
        <v>227</v>
      </c>
      <c r="F57" s="74" t="s">
        <v>121</v>
      </c>
      <c r="G57" s="74" t="s">
        <v>122</v>
      </c>
      <c r="H57" s="75">
        <v>10.0</v>
      </c>
      <c r="I57" s="75">
        <v>250.0</v>
      </c>
      <c r="J57" s="75">
        <v>210.0</v>
      </c>
      <c r="K57" s="74"/>
      <c r="L57" s="75"/>
      <c r="M57" s="74" t="s">
        <v>127</v>
      </c>
      <c r="N57" s="75">
        <v>3.61</v>
      </c>
      <c r="O57" s="75">
        <v>2.0</v>
      </c>
      <c r="P57" s="75">
        <v>7.22</v>
      </c>
      <c r="Q57" s="76"/>
      <c r="R57" s="77"/>
      <c r="S57" s="74"/>
    </row>
    <row r="58" ht="15.0" customHeight="1">
      <c r="A58" s="78" t="s">
        <v>118</v>
      </c>
      <c r="B58" s="79">
        <v>66.0</v>
      </c>
      <c r="C58" s="78">
        <v>9.0</v>
      </c>
      <c r="D58" s="78" t="s">
        <v>228</v>
      </c>
      <c r="E58" s="78" t="s">
        <v>229</v>
      </c>
      <c r="F58" s="78" t="s">
        <v>121</v>
      </c>
      <c r="G58" s="78" t="s">
        <v>122</v>
      </c>
      <c r="H58" s="79">
        <v>12.0</v>
      </c>
      <c r="I58" s="79">
        <v>330.0</v>
      </c>
      <c r="J58" s="79">
        <v>252.2</v>
      </c>
      <c r="K58" s="78"/>
      <c r="L58" s="79"/>
      <c r="M58" s="78" t="s">
        <v>127</v>
      </c>
      <c r="N58" s="79">
        <v>6.33</v>
      </c>
      <c r="O58" s="79">
        <v>2.0</v>
      </c>
      <c r="P58" s="79">
        <v>12.66</v>
      </c>
      <c r="Q58" s="76"/>
      <c r="R58" s="77"/>
      <c r="S58" s="78"/>
    </row>
    <row r="59" ht="15.0" customHeight="1">
      <c r="A59" s="74" t="s">
        <v>118</v>
      </c>
      <c r="B59" s="75">
        <v>67.0</v>
      </c>
      <c r="C59" s="74">
        <v>9.0</v>
      </c>
      <c r="D59" s="74" t="s">
        <v>230</v>
      </c>
      <c r="E59" s="74" t="s">
        <v>231</v>
      </c>
      <c r="F59" s="74" t="s">
        <v>121</v>
      </c>
      <c r="G59" s="74" t="s">
        <v>122</v>
      </c>
      <c r="H59" s="75"/>
      <c r="I59" s="75"/>
      <c r="J59" s="75"/>
      <c r="K59" s="74" t="s">
        <v>160</v>
      </c>
      <c r="L59" s="75">
        <v>2220.0</v>
      </c>
      <c r="M59" s="74" t="s">
        <v>124</v>
      </c>
      <c r="N59" s="75">
        <v>44.88</v>
      </c>
      <c r="O59" s="75">
        <v>2.0</v>
      </c>
      <c r="P59" s="75">
        <v>89.76</v>
      </c>
      <c r="Q59" s="76"/>
      <c r="R59" s="77"/>
      <c r="S59" s="74"/>
    </row>
    <row r="60" ht="15.0" customHeight="1">
      <c r="A60" s="78" t="s">
        <v>118</v>
      </c>
      <c r="B60" s="79">
        <v>68.0</v>
      </c>
      <c r="C60" s="78">
        <v>9.0</v>
      </c>
      <c r="D60" s="78" t="s">
        <v>232</v>
      </c>
      <c r="E60" s="78" t="s">
        <v>233</v>
      </c>
      <c r="F60" s="78" t="s">
        <v>121</v>
      </c>
      <c r="G60" s="78" t="s">
        <v>122</v>
      </c>
      <c r="H60" s="79">
        <v>16.0</v>
      </c>
      <c r="I60" s="79">
        <v>280.0</v>
      </c>
      <c r="J60" s="79">
        <v>250.7</v>
      </c>
      <c r="K60" s="78"/>
      <c r="L60" s="79"/>
      <c r="M60" s="78" t="s">
        <v>127</v>
      </c>
      <c r="N60" s="79">
        <v>6.84</v>
      </c>
      <c r="O60" s="79">
        <v>2.0</v>
      </c>
      <c r="P60" s="79">
        <v>13.68</v>
      </c>
      <c r="Q60" s="76"/>
      <c r="R60" s="77"/>
      <c r="S60" s="78"/>
    </row>
    <row r="61" ht="15.0" customHeight="1">
      <c r="A61" s="74" t="s">
        <v>118</v>
      </c>
      <c r="B61" s="75">
        <v>69.0</v>
      </c>
      <c r="C61" s="74">
        <v>9.0</v>
      </c>
      <c r="D61" s="74" t="s">
        <v>234</v>
      </c>
      <c r="E61" s="74" t="s">
        <v>235</v>
      </c>
      <c r="F61" s="74" t="s">
        <v>121</v>
      </c>
      <c r="G61" s="74" t="s">
        <v>122</v>
      </c>
      <c r="H61" s="75">
        <v>12.0</v>
      </c>
      <c r="I61" s="75">
        <v>310.0</v>
      </c>
      <c r="J61" s="75">
        <v>243.2</v>
      </c>
      <c r="K61" s="74"/>
      <c r="L61" s="75"/>
      <c r="M61" s="74" t="s">
        <v>127</v>
      </c>
      <c r="N61" s="75">
        <v>5.99</v>
      </c>
      <c r="O61" s="75">
        <v>2.0</v>
      </c>
      <c r="P61" s="75">
        <v>11.98</v>
      </c>
      <c r="Q61" s="76"/>
      <c r="R61" s="77"/>
      <c r="S61" s="74"/>
    </row>
    <row r="62" ht="15.0" customHeight="1">
      <c r="A62" s="78" t="s">
        <v>118</v>
      </c>
      <c r="B62" s="79">
        <v>70.0</v>
      </c>
      <c r="C62" s="78">
        <v>9.0</v>
      </c>
      <c r="D62" s="78" t="s">
        <v>236</v>
      </c>
      <c r="E62" s="78" t="s">
        <v>237</v>
      </c>
      <c r="F62" s="78" t="s">
        <v>121</v>
      </c>
      <c r="G62" s="78" t="s">
        <v>122</v>
      </c>
      <c r="H62" s="79">
        <v>10.0</v>
      </c>
      <c r="I62" s="79">
        <v>340.0</v>
      </c>
      <c r="J62" s="79">
        <v>90.0</v>
      </c>
      <c r="K62" s="78"/>
      <c r="L62" s="79"/>
      <c r="M62" s="78" t="s">
        <v>127</v>
      </c>
      <c r="N62" s="79">
        <v>2.02</v>
      </c>
      <c r="O62" s="79">
        <v>1.0</v>
      </c>
      <c r="P62" s="79">
        <v>2.02</v>
      </c>
      <c r="Q62" s="76"/>
      <c r="R62" s="77"/>
      <c r="S62" s="78"/>
    </row>
    <row r="63" ht="15.0" customHeight="1">
      <c r="A63" s="74" t="s">
        <v>118</v>
      </c>
      <c r="B63" s="75">
        <v>71.0</v>
      </c>
      <c r="C63" s="74">
        <v>9.0</v>
      </c>
      <c r="D63" s="74" t="s">
        <v>238</v>
      </c>
      <c r="E63" s="74" t="s">
        <v>239</v>
      </c>
      <c r="F63" s="74" t="s">
        <v>121</v>
      </c>
      <c r="G63" s="74" t="s">
        <v>122</v>
      </c>
      <c r="H63" s="75">
        <v>10.0</v>
      </c>
      <c r="I63" s="75">
        <v>355.0</v>
      </c>
      <c r="J63" s="75">
        <v>90.0</v>
      </c>
      <c r="K63" s="74"/>
      <c r="L63" s="75"/>
      <c r="M63" s="74" t="s">
        <v>127</v>
      </c>
      <c r="N63" s="75">
        <v>2.09</v>
      </c>
      <c r="O63" s="75">
        <v>1.0</v>
      </c>
      <c r="P63" s="75">
        <v>2.09</v>
      </c>
      <c r="Q63" s="76"/>
      <c r="R63" s="77"/>
      <c r="S63" s="74"/>
    </row>
    <row r="64" ht="15.0" customHeight="1">
      <c r="A64" s="78" t="s">
        <v>118</v>
      </c>
      <c r="B64" s="79">
        <v>72.0</v>
      </c>
      <c r="C64" s="78">
        <v>9.0</v>
      </c>
      <c r="D64" s="78" t="s">
        <v>240</v>
      </c>
      <c r="E64" s="78" t="s">
        <v>241</v>
      </c>
      <c r="F64" s="78" t="s">
        <v>121</v>
      </c>
      <c r="G64" s="78" t="s">
        <v>122</v>
      </c>
      <c r="H64" s="79">
        <v>10.0</v>
      </c>
      <c r="I64" s="79">
        <v>365.0</v>
      </c>
      <c r="J64" s="79">
        <v>90.0</v>
      </c>
      <c r="K64" s="78"/>
      <c r="L64" s="79"/>
      <c r="M64" s="78" t="s">
        <v>127</v>
      </c>
      <c r="N64" s="79">
        <v>2.21</v>
      </c>
      <c r="O64" s="79">
        <v>1.0</v>
      </c>
      <c r="P64" s="79">
        <v>2.21</v>
      </c>
      <c r="Q64" s="76"/>
      <c r="R64" s="77"/>
      <c r="S64" s="78"/>
    </row>
    <row r="65" ht="15.0" customHeight="1">
      <c r="A65" s="74" t="s">
        <v>118</v>
      </c>
      <c r="B65" s="75">
        <v>73.0</v>
      </c>
      <c r="C65" s="74">
        <v>9.0</v>
      </c>
      <c r="D65" s="74" t="s">
        <v>242</v>
      </c>
      <c r="E65" s="74" t="s">
        <v>243</v>
      </c>
      <c r="F65" s="74" t="s">
        <v>121</v>
      </c>
      <c r="G65" s="74" t="s">
        <v>122</v>
      </c>
      <c r="H65" s="75"/>
      <c r="I65" s="75"/>
      <c r="J65" s="75"/>
      <c r="K65" s="74" t="s">
        <v>244</v>
      </c>
      <c r="L65" s="75">
        <v>4490.0</v>
      </c>
      <c r="M65" s="74" t="s">
        <v>124</v>
      </c>
      <c r="N65" s="75">
        <v>99.31</v>
      </c>
      <c r="O65" s="75">
        <v>7.0</v>
      </c>
      <c r="P65" s="75">
        <v>695.17</v>
      </c>
      <c r="Q65" s="76"/>
      <c r="R65" s="77"/>
      <c r="S65" s="74"/>
    </row>
    <row r="66" ht="15.0" customHeight="1">
      <c r="A66" s="78" t="s">
        <v>118</v>
      </c>
      <c r="B66" s="79">
        <v>74.0</v>
      </c>
      <c r="C66" s="78">
        <v>9.0</v>
      </c>
      <c r="D66" s="78" t="s">
        <v>245</v>
      </c>
      <c r="E66" s="78" t="s">
        <v>246</v>
      </c>
      <c r="F66" s="78" t="s">
        <v>121</v>
      </c>
      <c r="G66" s="78" t="s">
        <v>122</v>
      </c>
      <c r="H66" s="79">
        <v>10.0</v>
      </c>
      <c r="I66" s="79">
        <v>220.0</v>
      </c>
      <c r="J66" s="79">
        <v>180.0</v>
      </c>
      <c r="K66" s="78"/>
      <c r="L66" s="79"/>
      <c r="M66" s="78" t="s">
        <v>127</v>
      </c>
      <c r="N66" s="79">
        <v>2.58</v>
      </c>
      <c r="O66" s="79">
        <v>12.0</v>
      </c>
      <c r="P66" s="79">
        <v>30.96</v>
      </c>
      <c r="Q66" s="76"/>
      <c r="R66" s="77"/>
      <c r="S66" s="78"/>
    </row>
    <row r="67" ht="15.0" customHeight="1">
      <c r="A67" s="74" t="s">
        <v>118</v>
      </c>
      <c r="B67" s="75">
        <v>75.0</v>
      </c>
      <c r="C67" s="74">
        <v>9.0</v>
      </c>
      <c r="D67" s="74" t="s">
        <v>247</v>
      </c>
      <c r="E67" s="74" t="s">
        <v>248</v>
      </c>
      <c r="F67" s="74" t="s">
        <v>121</v>
      </c>
      <c r="G67" s="74" t="s">
        <v>122</v>
      </c>
      <c r="H67" s="75">
        <v>8.0</v>
      </c>
      <c r="I67" s="75">
        <v>65.0</v>
      </c>
      <c r="J67" s="75">
        <v>65.0</v>
      </c>
      <c r="K67" s="74"/>
      <c r="L67" s="75"/>
      <c r="M67" s="74" t="s">
        <v>127</v>
      </c>
      <c r="N67" s="75">
        <v>0.25</v>
      </c>
      <c r="O67" s="75">
        <v>28.0</v>
      </c>
      <c r="P67" s="75">
        <v>7.0</v>
      </c>
      <c r="Q67" s="76"/>
      <c r="R67" s="77"/>
      <c r="S67" s="74"/>
    </row>
    <row r="68" ht="15.0" customHeight="1">
      <c r="A68" s="78" t="s">
        <v>118</v>
      </c>
      <c r="B68" s="79">
        <v>76.0</v>
      </c>
      <c r="C68" s="78">
        <v>9.0</v>
      </c>
      <c r="D68" s="78" t="s">
        <v>249</v>
      </c>
      <c r="E68" s="78" t="s">
        <v>250</v>
      </c>
      <c r="F68" s="78" t="s">
        <v>121</v>
      </c>
      <c r="G68" s="78" t="s">
        <v>122</v>
      </c>
      <c r="H68" s="79">
        <v>10.0</v>
      </c>
      <c r="I68" s="79">
        <v>190.0</v>
      </c>
      <c r="J68" s="79">
        <v>90.0</v>
      </c>
      <c r="K68" s="78"/>
      <c r="L68" s="79"/>
      <c r="M68" s="78" t="s">
        <v>127</v>
      </c>
      <c r="N68" s="79">
        <v>1.27</v>
      </c>
      <c r="O68" s="79">
        <v>16.0</v>
      </c>
      <c r="P68" s="79">
        <v>20.32</v>
      </c>
      <c r="Q68" s="76"/>
      <c r="R68" s="77"/>
      <c r="S68" s="78"/>
    </row>
    <row r="69" ht="15.0" customHeight="1">
      <c r="A69" s="74" t="s">
        <v>118</v>
      </c>
      <c r="B69" s="75">
        <v>77.0</v>
      </c>
      <c r="C69" s="74">
        <v>9.0</v>
      </c>
      <c r="D69" s="74" t="s">
        <v>251</v>
      </c>
      <c r="E69" s="74" t="s">
        <v>252</v>
      </c>
      <c r="F69" s="74" t="s">
        <v>121</v>
      </c>
      <c r="G69" s="74" t="s">
        <v>122</v>
      </c>
      <c r="H69" s="75">
        <v>10.0</v>
      </c>
      <c r="I69" s="75">
        <v>200.0</v>
      </c>
      <c r="J69" s="75">
        <v>70.0</v>
      </c>
      <c r="K69" s="74"/>
      <c r="L69" s="75"/>
      <c r="M69" s="74" t="s">
        <v>127</v>
      </c>
      <c r="N69" s="75">
        <v>1.04</v>
      </c>
      <c r="O69" s="75">
        <v>16.0</v>
      </c>
      <c r="P69" s="75">
        <v>16.64</v>
      </c>
      <c r="Q69" s="76"/>
      <c r="R69" s="77"/>
      <c r="S69" s="74"/>
    </row>
    <row r="70" ht="15.0" customHeight="1">
      <c r="A70" s="78" t="s">
        <v>118</v>
      </c>
      <c r="B70" s="79">
        <v>78.0</v>
      </c>
      <c r="C70" s="78">
        <v>9.0</v>
      </c>
      <c r="D70" s="78" t="s">
        <v>253</v>
      </c>
      <c r="E70" s="78" t="s">
        <v>254</v>
      </c>
      <c r="F70" s="78" t="s">
        <v>121</v>
      </c>
      <c r="G70" s="78" t="s">
        <v>122</v>
      </c>
      <c r="H70" s="79"/>
      <c r="I70" s="79"/>
      <c r="J70" s="79"/>
      <c r="K70" s="78" t="s">
        <v>244</v>
      </c>
      <c r="L70" s="79">
        <v>4490.0</v>
      </c>
      <c r="M70" s="78" t="s">
        <v>124</v>
      </c>
      <c r="N70" s="79">
        <v>98.96</v>
      </c>
      <c r="O70" s="79">
        <v>1.0</v>
      </c>
      <c r="P70" s="79">
        <v>98.96</v>
      </c>
      <c r="Q70" s="76"/>
      <c r="R70" s="77"/>
      <c r="S70" s="78"/>
    </row>
    <row r="71" ht="15.0" customHeight="1">
      <c r="A71" s="74" t="s">
        <v>118</v>
      </c>
      <c r="B71" s="75">
        <v>79.0</v>
      </c>
      <c r="C71" s="74">
        <v>9.0</v>
      </c>
      <c r="D71" s="74" t="s">
        <v>255</v>
      </c>
      <c r="E71" s="74" t="s">
        <v>256</v>
      </c>
      <c r="F71" s="74" t="s">
        <v>121</v>
      </c>
      <c r="G71" s="74" t="s">
        <v>122</v>
      </c>
      <c r="H71" s="75">
        <v>10.0</v>
      </c>
      <c r="I71" s="75">
        <v>400.0</v>
      </c>
      <c r="J71" s="75">
        <v>310.0</v>
      </c>
      <c r="K71" s="74"/>
      <c r="L71" s="75"/>
      <c r="M71" s="74" t="s">
        <v>127</v>
      </c>
      <c r="N71" s="75">
        <v>8.97</v>
      </c>
      <c r="O71" s="75">
        <v>1.0</v>
      </c>
      <c r="P71" s="75">
        <v>8.97</v>
      </c>
      <c r="Q71" s="76"/>
      <c r="R71" s="77"/>
      <c r="S71" s="74"/>
    </row>
    <row r="72" ht="15.0" customHeight="1">
      <c r="A72" s="78" t="s">
        <v>118</v>
      </c>
      <c r="B72" s="79">
        <v>80.0</v>
      </c>
      <c r="C72" s="78">
        <v>9.0</v>
      </c>
      <c r="D72" s="78" t="s">
        <v>257</v>
      </c>
      <c r="E72" s="78" t="s">
        <v>258</v>
      </c>
      <c r="F72" s="78" t="s">
        <v>121</v>
      </c>
      <c r="G72" s="78" t="s">
        <v>122</v>
      </c>
      <c r="H72" s="79">
        <v>4.0</v>
      </c>
      <c r="I72" s="79">
        <v>2800.0</v>
      </c>
      <c r="J72" s="79">
        <v>243.4</v>
      </c>
      <c r="K72" s="78"/>
      <c r="L72" s="79"/>
      <c r="M72" s="78" t="s">
        <v>138</v>
      </c>
      <c r="N72" s="79">
        <v>20.86</v>
      </c>
      <c r="O72" s="79">
        <v>1.0</v>
      </c>
      <c r="P72" s="79">
        <v>20.86</v>
      </c>
      <c r="Q72" s="76"/>
      <c r="R72" s="77"/>
      <c r="S72" s="78"/>
    </row>
    <row r="73" ht="15.0" customHeight="1">
      <c r="A73" s="74" t="s">
        <v>118</v>
      </c>
      <c r="B73" s="75">
        <v>81.0</v>
      </c>
      <c r="C73" s="74">
        <v>9.0</v>
      </c>
      <c r="D73" s="74" t="s">
        <v>259</v>
      </c>
      <c r="E73" s="74" t="s">
        <v>260</v>
      </c>
      <c r="F73" s="74" t="s">
        <v>121</v>
      </c>
      <c r="G73" s="74" t="s">
        <v>122</v>
      </c>
      <c r="H73" s="75">
        <v>5.0</v>
      </c>
      <c r="I73" s="75">
        <v>96.0</v>
      </c>
      <c r="J73" s="75">
        <v>96.0</v>
      </c>
      <c r="K73" s="74"/>
      <c r="L73" s="75"/>
      <c r="M73" s="74" t="s">
        <v>127</v>
      </c>
      <c r="N73" s="75">
        <v>0.35</v>
      </c>
      <c r="O73" s="75">
        <v>2.0</v>
      </c>
      <c r="P73" s="75">
        <v>0.7</v>
      </c>
      <c r="Q73" s="76"/>
      <c r="R73" s="77"/>
      <c r="S73" s="74"/>
    </row>
    <row r="74" ht="15.0" customHeight="1">
      <c r="A74" s="78" t="s">
        <v>118</v>
      </c>
      <c r="B74" s="79">
        <v>82.0</v>
      </c>
      <c r="C74" s="78">
        <v>9.0</v>
      </c>
      <c r="D74" s="78" t="s">
        <v>261</v>
      </c>
      <c r="E74" s="78" t="s">
        <v>262</v>
      </c>
      <c r="F74" s="78" t="s">
        <v>121</v>
      </c>
      <c r="G74" s="78" t="s">
        <v>122</v>
      </c>
      <c r="H74" s="79">
        <v>5.0</v>
      </c>
      <c r="I74" s="79">
        <v>96.0</v>
      </c>
      <c r="J74" s="79">
        <v>96.0</v>
      </c>
      <c r="K74" s="78"/>
      <c r="L74" s="79"/>
      <c r="M74" s="78" t="s">
        <v>127</v>
      </c>
      <c r="N74" s="79">
        <v>0.34</v>
      </c>
      <c r="O74" s="79">
        <v>5.0</v>
      </c>
      <c r="P74" s="79">
        <v>1.7</v>
      </c>
      <c r="Q74" s="76"/>
      <c r="R74" s="77"/>
      <c r="S74" s="78"/>
    </row>
    <row r="75" ht="15.0" customHeight="1">
      <c r="A75" s="74" t="s">
        <v>118</v>
      </c>
      <c r="B75" s="75">
        <v>83.0</v>
      </c>
      <c r="C75" s="74">
        <v>9.0</v>
      </c>
      <c r="D75" s="74" t="s">
        <v>263</v>
      </c>
      <c r="E75" s="74" t="s">
        <v>264</v>
      </c>
      <c r="F75" s="74" t="s">
        <v>121</v>
      </c>
      <c r="G75" s="74" t="s">
        <v>122</v>
      </c>
      <c r="H75" s="75"/>
      <c r="I75" s="75"/>
      <c r="J75" s="75"/>
      <c r="K75" s="74" t="s">
        <v>265</v>
      </c>
      <c r="L75" s="75">
        <v>4492.0</v>
      </c>
      <c r="M75" s="74" t="s">
        <v>124</v>
      </c>
      <c r="N75" s="75">
        <v>51.87</v>
      </c>
      <c r="O75" s="75">
        <v>1.0</v>
      </c>
      <c r="P75" s="75">
        <v>51.87</v>
      </c>
      <c r="Q75" s="76"/>
      <c r="R75" s="77"/>
      <c r="S75" s="74"/>
    </row>
    <row r="76" ht="15.0" customHeight="1">
      <c r="A76" s="78" t="s">
        <v>118</v>
      </c>
      <c r="B76" s="79">
        <v>84.0</v>
      </c>
      <c r="C76" s="78">
        <v>9.0</v>
      </c>
      <c r="D76" s="78" t="s">
        <v>266</v>
      </c>
      <c r="E76" s="78" t="s">
        <v>267</v>
      </c>
      <c r="F76" s="78" t="s">
        <v>121</v>
      </c>
      <c r="G76" s="78" t="s">
        <v>122</v>
      </c>
      <c r="H76" s="79">
        <v>10.0</v>
      </c>
      <c r="I76" s="79">
        <v>594.5</v>
      </c>
      <c r="J76" s="79">
        <v>320.0</v>
      </c>
      <c r="K76" s="78"/>
      <c r="L76" s="79"/>
      <c r="M76" s="78" t="s">
        <v>127</v>
      </c>
      <c r="N76" s="79">
        <v>12.75</v>
      </c>
      <c r="O76" s="79">
        <v>1.0</v>
      </c>
      <c r="P76" s="79">
        <v>12.75</v>
      </c>
      <c r="Q76" s="76"/>
      <c r="R76" s="77"/>
      <c r="S76" s="78"/>
    </row>
    <row r="77" ht="15.0" customHeight="1">
      <c r="A77" s="74" t="s">
        <v>118</v>
      </c>
      <c r="B77" s="75">
        <v>85.0</v>
      </c>
      <c r="C77" s="74">
        <v>9.0</v>
      </c>
      <c r="D77" s="74" t="s">
        <v>268</v>
      </c>
      <c r="E77" s="74" t="s">
        <v>269</v>
      </c>
      <c r="F77" s="74" t="s">
        <v>121</v>
      </c>
      <c r="G77" s="74" t="s">
        <v>122</v>
      </c>
      <c r="H77" s="75">
        <v>10.0</v>
      </c>
      <c r="I77" s="75">
        <v>92.0</v>
      </c>
      <c r="J77" s="75">
        <v>92.0</v>
      </c>
      <c r="K77" s="74"/>
      <c r="L77" s="75"/>
      <c r="M77" s="74" t="s">
        <v>127</v>
      </c>
      <c r="N77" s="75">
        <v>0.63</v>
      </c>
      <c r="O77" s="75">
        <v>74.0</v>
      </c>
      <c r="P77" s="75">
        <v>46.62</v>
      </c>
      <c r="Q77" s="76"/>
      <c r="R77" s="77"/>
      <c r="S77" s="74"/>
    </row>
    <row r="78" ht="15.0" customHeight="1">
      <c r="A78" s="78" t="s">
        <v>118</v>
      </c>
      <c r="B78" s="79">
        <v>86.0</v>
      </c>
      <c r="C78" s="78">
        <v>9.0</v>
      </c>
      <c r="D78" s="78" t="s">
        <v>270</v>
      </c>
      <c r="E78" s="78" t="s">
        <v>271</v>
      </c>
      <c r="F78" s="78" t="s">
        <v>121</v>
      </c>
      <c r="G78" s="78" t="s">
        <v>122</v>
      </c>
      <c r="H78" s="79">
        <v>10.0</v>
      </c>
      <c r="I78" s="79">
        <v>100.0</v>
      </c>
      <c r="J78" s="79">
        <v>69.0</v>
      </c>
      <c r="K78" s="78"/>
      <c r="L78" s="79"/>
      <c r="M78" s="78" t="s">
        <v>127</v>
      </c>
      <c r="N78" s="79">
        <v>0.47</v>
      </c>
      <c r="O78" s="79">
        <v>74.0</v>
      </c>
      <c r="P78" s="79">
        <v>34.78</v>
      </c>
      <c r="Q78" s="76"/>
      <c r="R78" s="77"/>
      <c r="S78" s="78"/>
    </row>
    <row r="79" ht="15.0" customHeight="1">
      <c r="A79" s="74" t="s">
        <v>118</v>
      </c>
      <c r="B79" s="75">
        <v>87.0</v>
      </c>
      <c r="C79" s="74">
        <v>9.0</v>
      </c>
      <c r="D79" s="74" t="s">
        <v>272</v>
      </c>
      <c r="E79" s="74" t="s">
        <v>273</v>
      </c>
      <c r="F79" s="74" t="s">
        <v>121</v>
      </c>
      <c r="G79" s="74" t="s">
        <v>122</v>
      </c>
      <c r="H79" s="75"/>
      <c r="I79" s="75"/>
      <c r="J79" s="75"/>
      <c r="K79" s="74" t="s">
        <v>265</v>
      </c>
      <c r="L79" s="75">
        <v>1695.0</v>
      </c>
      <c r="M79" s="74" t="s">
        <v>124</v>
      </c>
      <c r="N79" s="75">
        <v>19.76</v>
      </c>
      <c r="O79" s="75">
        <v>1.0</v>
      </c>
      <c r="P79" s="75">
        <v>19.76</v>
      </c>
      <c r="Q79" s="76"/>
      <c r="R79" s="77"/>
      <c r="S79" s="74"/>
    </row>
    <row r="80" ht="15.0" customHeight="1">
      <c r="A80" s="78" t="s">
        <v>118</v>
      </c>
      <c r="B80" s="79">
        <v>88.0</v>
      </c>
      <c r="C80" s="78">
        <v>9.0</v>
      </c>
      <c r="D80" s="78" t="s">
        <v>274</v>
      </c>
      <c r="E80" s="78" t="s">
        <v>275</v>
      </c>
      <c r="F80" s="78" t="s">
        <v>121</v>
      </c>
      <c r="G80" s="78" t="s">
        <v>122</v>
      </c>
      <c r="H80" s="79"/>
      <c r="I80" s="79"/>
      <c r="J80" s="79"/>
      <c r="K80" s="78" t="s">
        <v>265</v>
      </c>
      <c r="L80" s="79">
        <v>2504.0</v>
      </c>
      <c r="M80" s="78" t="s">
        <v>124</v>
      </c>
      <c r="N80" s="79">
        <v>29.2</v>
      </c>
      <c r="O80" s="79">
        <v>1.0</v>
      </c>
      <c r="P80" s="79">
        <v>29.2</v>
      </c>
      <c r="Q80" s="76"/>
      <c r="R80" s="77"/>
      <c r="S80" s="78"/>
    </row>
    <row r="81" ht="15.0" customHeight="1">
      <c r="A81" s="74" t="s">
        <v>118</v>
      </c>
      <c r="B81" s="75">
        <v>89.0</v>
      </c>
      <c r="C81" s="74">
        <v>9.0</v>
      </c>
      <c r="D81" s="74" t="s">
        <v>276</v>
      </c>
      <c r="E81" s="74" t="s">
        <v>277</v>
      </c>
      <c r="F81" s="74" t="s">
        <v>121</v>
      </c>
      <c r="G81" s="74" t="s">
        <v>122</v>
      </c>
      <c r="H81" s="75"/>
      <c r="I81" s="75"/>
      <c r="J81" s="75"/>
      <c r="K81" s="74" t="s">
        <v>265</v>
      </c>
      <c r="L81" s="75">
        <v>2761.0</v>
      </c>
      <c r="M81" s="74" t="s">
        <v>124</v>
      </c>
      <c r="N81" s="75">
        <v>32.19</v>
      </c>
      <c r="O81" s="75">
        <v>2.0</v>
      </c>
      <c r="P81" s="75">
        <v>64.38</v>
      </c>
      <c r="Q81" s="76"/>
      <c r="R81" s="77"/>
      <c r="S81" s="74"/>
    </row>
    <row r="82" ht="15.0" customHeight="1">
      <c r="A82" s="78" t="s">
        <v>118</v>
      </c>
      <c r="B82" s="79">
        <v>90.0</v>
      </c>
      <c r="C82" s="78">
        <v>9.0</v>
      </c>
      <c r="D82" s="78" t="s">
        <v>278</v>
      </c>
      <c r="E82" s="78" t="s">
        <v>279</v>
      </c>
      <c r="F82" s="78" t="s">
        <v>121</v>
      </c>
      <c r="G82" s="78" t="s">
        <v>122</v>
      </c>
      <c r="H82" s="79"/>
      <c r="I82" s="79"/>
      <c r="J82" s="79"/>
      <c r="K82" s="78" t="s">
        <v>265</v>
      </c>
      <c r="L82" s="79">
        <v>2665.0</v>
      </c>
      <c r="M82" s="78" t="s">
        <v>124</v>
      </c>
      <c r="N82" s="79">
        <v>31.07</v>
      </c>
      <c r="O82" s="79">
        <v>2.0</v>
      </c>
      <c r="P82" s="79">
        <v>62.14</v>
      </c>
      <c r="Q82" s="76"/>
      <c r="R82" s="77"/>
      <c r="S82" s="78"/>
    </row>
    <row r="83" ht="15.0" customHeight="1">
      <c r="A83" s="74" t="s">
        <v>118</v>
      </c>
      <c r="B83" s="75">
        <v>91.0</v>
      </c>
      <c r="C83" s="74">
        <v>9.0</v>
      </c>
      <c r="D83" s="74" t="s">
        <v>280</v>
      </c>
      <c r="E83" s="74" t="s">
        <v>281</v>
      </c>
      <c r="F83" s="74" t="s">
        <v>121</v>
      </c>
      <c r="G83" s="74" t="s">
        <v>122</v>
      </c>
      <c r="H83" s="75"/>
      <c r="I83" s="75"/>
      <c r="J83" s="75"/>
      <c r="K83" s="74" t="s">
        <v>265</v>
      </c>
      <c r="L83" s="75">
        <v>3386.0</v>
      </c>
      <c r="M83" s="74" t="s">
        <v>124</v>
      </c>
      <c r="N83" s="75">
        <v>39.48</v>
      </c>
      <c r="O83" s="75">
        <v>4.0</v>
      </c>
      <c r="P83" s="75">
        <v>157.92</v>
      </c>
      <c r="Q83" s="76"/>
      <c r="R83" s="77"/>
      <c r="S83" s="74"/>
    </row>
    <row r="84" ht="15.0" customHeight="1">
      <c r="A84" s="78" t="s">
        <v>118</v>
      </c>
      <c r="B84" s="79">
        <v>92.0</v>
      </c>
      <c r="C84" s="78">
        <v>9.0</v>
      </c>
      <c r="D84" s="78" t="s">
        <v>282</v>
      </c>
      <c r="E84" s="78" t="s">
        <v>283</v>
      </c>
      <c r="F84" s="78" t="s">
        <v>121</v>
      </c>
      <c r="G84" s="78" t="s">
        <v>122</v>
      </c>
      <c r="H84" s="79"/>
      <c r="I84" s="79"/>
      <c r="J84" s="79"/>
      <c r="K84" s="78" t="s">
        <v>265</v>
      </c>
      <c r="L84" s="79">
        <v>3555.0</v>
      </c>
      <c r="M84" s="78" t="s">
        <v>124</v>
      </c>
      <c r="N84" s="79">
        <v>41.45</v>
      </c>
      <c r="O84" s="79">
        <v>10.0</v>
      </c>
      <c r="P84" s="79">
        <v>414.5</v>
      </c>
      <c r="Q84" s="76"/>
      <c r="R84" s="77"/>
      <c r="S84" s="78"/>
    </row>
    <row r="85" ht="15.0" customHeight="1">
      <c r="A85" s="74" t="s">
        <v>118</v>
      </c>
      <c r="B85" s="75">
        <v>93.0</v>
      </c>
      <c r="C85" s="74">
        <v>9.0</v>
      </c>
      <c r="D85" s="74" t="s">
        <v>284</v>
      </c>
      <c r="E85" s="74" t="s">
        <v>285</v>
      </c>
      <c r="F85" s="74" t="s">
        <v>121</v>
      </c>
      <c r="G85" s="74" t="s">
        <v>122</v>
      </c>
      <c r="H85" s="75">
        <v>8.0</v>
      </c>
      <c r="I85" s="75">
        <v>315.6</v>
      </c>
      <c r="J85" s="75">
        <v>130.0</v>
      </c>
      <c r="K85" s="74"/>
      <c r="L85" s="75"/>
      <c r="M85" s="74" t="s">
        <v>127</v>
      </c>
      <c r="N85" s="75">
        <v>1.37</v>
      </c>
      <c r="O85" s="75">
        <v>4.0</v>
      </c>
      <c r="P85" s="75">
        <v>5.48</v>
      </c>
      <c r="Q85" s="76"/>
      <c r="R85" s="77"/>
      <c r="S85" s="74"/>
    </row>
    <row r="86" ht="15.0" customHeight="1">
      <c r="A86" s="78" t="s">
        <v>118</v>
      </c>
      <c r="B86" s="79">
        <v>94.0</v>
      </c>
      <c r="C86" s="78">
        <v>9.0</v>
      </c>
      <c r="D86" s="78" t="s">
        <v>286</v>
      </c>
      <c r="E86" s="78" t="s">
        <v>287</v>
      </c>
      <c r="F86" s="78" t="s">
        <v>121</v>
      </c>
      <c r="G86" s="78" t="s">
        <v>122</v>
      </c>
      <c r="H86" s="79">
        <v>10.0</v>
      </c>
      <c r="I86" s="79">
        <v>110.0</v>
      </c>
      <c r="J86" s="79">
        <v>100.0</v>
      </c>
      <c r="K86" s="78"/>
      <c r="L86" s="79"/>
      <c r="M86" s="78" t="s">
        <v>127</v>
      </c>
      <c r="N86" s="79">
        <v>0.73</v>
      </c>
      <c r="O86" s="79">
        <v>4.0</v>
      </c>
      <c r="P86" s="79">
        <v>2.92</v>
      </c>
      <c r="Q86" s="76"/>
      <c r="R86" s="77"/>
      <c r="S86" s="78"/>
    </row>
    <row r="87" ht="15.0" customHeight="1">
      <c r="A87" s="74" t="s">
        <v>118</v>
      </c>
      <c r="B87" s="75">
        <v>95.0</v>
      </c>
      <c r="C87" s="74">
        <v>9.0</v>
      </c>
      <c r="D87" s="74" t="s">
        <v>288</v>
      </c>
      <c r="E87" s="74" t="s">
        <v>289</v>
      </c>
      <c r="F87" s="74" t="s">
        <v>121</v>
      </c>
      <c r="G87" s="74" t="s">
        <v>122</v>
      </c>
      <c r="H87" s="75"/>
      <c r="I87" s="75"/>
      <c r="J87" s="75"/>
      <c r="K87" s="74" t="s">
        <v>265</v>
      </c>
      <c r="L87" s="75">
        <v>4327.0</v>
      </c>
      <c r="M87" s="74" t="s">
        <v>290</v>
      </c>
      <c r="N87" s="75">
        <v>50.21</v>
      </c>
      <c r="O87" s="75">
        <v>2.0</v>
      </c>
      <c r="P87" s="75">
        <v>100.42</v>
      </c>
      <c r="Q87" s="76"/>
      <c r="R87" s="77"/>
      <c r="S87" s="74"/>
    </row>
    <row r="88" ht="15.0" customHeight="1">
      <c r="A88" s="78" t="s">
        <v>118</v>
      </c>
      <c r="B88" s="79">
        <v>96.0</v>
      </c>
      <c r="C88" s="78">
        <v>9.0</v>
      </c>
      <c r="D88" s="78" t="s">
        <v>291</v>
      </c>
      <c r="E88" s="78" t="s">
        <v>292</v>
      </c>
      <c r="F88" s="78" t="s">
        <v>121</v>
      </c>
      <c r="G88" s="78" t="s">
        <v>122</v>
      </c>
      <c r="H88" s="79">
        <v>12.0</v>
      </c>
      <c r="I88" s="79">
        <v>251.0</v>
      </c>
      <c r="J88" s="79">
        <v>145.0</v>
      </c>
      <c r="K88" s="78"/>
      <c r="L88" s="79"/>
      <c r="M88" s="78" t="s">
        <v>127</v>
      </c>
      <c r="N88" s="79">
        <v>2.87</v>
      </c>
      <c r="O88" s="79">
        <v>24.0</v>
      </c>
      <c r="P88" s="79">
        <v>68.88</v>
      </c>
      <c r="Q88" s="76"/>
      <c r="R88" s="77"/>
      <c r="S88" s="78"/>
    </row>
    <row r="89" ht="15.0" customHeight="1">
      <c r="A89" s="74" t="s">
        <v>118</v>
      </c>
      <c r="B89" s="75">
        <v>97.0</v>
      </c>
      <c r="C89" s="74">
        <v>9.0</v>
      </c>
      <c r="D89" s="74" t="s">
        <v>293</v>
      </c>
      <c r="E89" s="74" t="s">
        <v>294</v>
      </c>
      <c r="F89" s="74" t="s">
        <v>121</v>
      </c>
      <c r="G89" s="74" t="s">
        <v>122</v>
      </c>
      <c r="H89" s="75">
        <v>6.0</v>
      </c>
      <c r="I89" s="75">
        <v>92.0</v>
      </c>
      <c r="J89" s="75">
        <v>44.0</v>
      </c>
      <c r="K89" s="74"/>
      <c r="L89" s="75"/>
      <c r="M89" s="74" t="s">
        <v>127</v>
      </c>
      <c r="N89" s="75">
        <v>0.18</v>
      </c>
      <c r="O89" s="75">
        <v>16.0</v>
      </c>
      <c r="P89" s="75">
        <v>2.88</v>
      </c>
      <c r="Q89" s="76"/>
      <c r="R89" s="77"/>
      <c r="S89" s="74"/>
    </row>
    <row r="90" ht="15.0" customHeight="1">
      <c r="A90" s="78" t="s">
        <v>118</v>
      </c>
      <c r="B90" s="79">
        <v>98.0</v>
      </c>
      <c r="C90" s="78">
        <v>9.0</v>
      </c>
      <c r="D90" s="78" t="s">
        <v>295</v>
      </c>
      <c r="E90" s="78" t="s">
        <v>296</v>
      </c>
      <c r="F90" s="78" t="s">
        <v>121</v>
      </c>
      <c r="G90" s="78" t="s">
        <v>122</v>
      </c>
      <c r="H90" s="79">
        <v>6.0</v>
      </c>
      <c r="I90" s="79">
        <v>92.0</v>
      </c>
      <c r="J90" s="79">
        <v>36.0</v>
      </c>
      <c r="K90" s="78"/>
      <c r="L90" s="79"/>
      <c r="M90" s="78" t="s">
        <v>127</v>
      </c>
      <c r="N90" s="79">
        <v>0.14</v>
      </c>
      <c r="O90" s="79">
        <v>16.0</v>
      </c>
      <c r="P90" s="79">
        <v>2.24</v>
      </c>
      <c r="Q90" s="76"/>
      <c r="R90" s="77"/>
      <c r="S90" s="78"/>
    </row>
    <row r="91" ht="15.0" customHeight="1">
      <c r="A91" s="74" t="s">
        <v>118</v>
      </c>
      <c r="B91" s="75">
        <v>99.0</v>
      </c>
      <c r="C91" s="74">
        <v>9.0</v>
      </c>
      <c r="D91" s="74" t="s">
        <v>297</v>
      </c>
      <c r="E91" s="74" t="s">
        <v>298</v>
      </c>
      <c r="F91" s="74" t="s">
        <v>121</v>
      </c>
      <c r="G91" s="74" t="s">
        <v>122</v>
      </c>
      <c r="H91" s="75"/>
      <c r="I91" s="75"/>
      <c r="J91" s="75"/>
      <c r="K91" s="74" t="s">
        <v>265</v>
      </c>
      <c r="L91" s="75">
        <v>3978.0</v>
      </c>
      <c r="M91" s="74" t="s">
        <v>124</v>
      </c>
      <c r="N91" s="75">
        <v>46.38</v>
      </c>
      <c r="O91" s="75">
        <v>4.0</v>
      </c>
      <c r="P91" s="75">
        <v>185.52</v>
      </c>
      <c r="Q91" s="76"/>
      <c r="R91" s="77"/>
      <c r="S91" s="74"/>
    </row>
    <row r="92" ht="15.0" customHeight="1">
      <c r="A92" s="78" t="s">
        <v>118</v>
      </c>
      <c r="B92" s="79">
        <v>100.0</v>
      </c>
      <c r="C92" s="78">
        <v>9.0</v>
      </c>
      <c r="D92" s="78" t="s">
        <v>299</v>
      </c>
      <c r="E92" s="78" t="s">
        <v>300</v>
      </c>
      <c r="F92" s="78" t="s">
        <v>121</v>
      </c>
      <c r="G92" s="78" t="s">
        <v>122</v>
      </c>
      <c r="H92" s="79"/>
      <c r="I92" s="79"/>
      <c r="J92" s="79"/>
      <c r="K92" s="78" t="s">
        <v>265</v>
      </c>
      <c r="L92" s="79">
        <v>4286.0</v>
      </c>
      <c r="M92" s="78" t="s">
        <v>124</v>
      </c>
      <c r="N92" s="79">
        <v>49.73</v>
      </c>
      <c r="O92" s="79">
        <v>2.0</v>
      </c>
      <c r="P92" s="79">
        <v>99.46</v>
      </c>
      <c r="Q92" s="76"/>
      <c r="R92" s="77"/>
      <c r="S92" s="78"/>
    </row>
    <row r="93" ht="15.0" customHeight="1">
      <c r="A93" s="74" t="s">
        <v>118</v>
      </c>
      <c r="B93" s="75">
        <v>101.0</v>
      </c>
      <c r="C93" s="74">
        <v>9.0</v>
      </c>
      <c r="D93" s="74" t="s">
        <v>301</v>
      </c>
      <c r="E93" s="74" t="s">
        <v>302</v>
      </c>
      <c r="F93" s="74" t="s">
        <v>121</v>
      </c>
      <c r="G93" s="74" t="s">
        <v>122</v>
      </c>
      <c r="H93" s="75"/>
      <c r="I93" s="75"/>
      <c r="J93" s="75"/>
      <c r="K93" s="74" t="s">
        <v>265</v>
      </c>
      <c r="L93" s="75">
        <v>3995.0</v>
      </c>
      <c r="M93" s="74" t="s">
        <v>124</v>
      </c>
      <c r="N93" s="75">
        <v>46.34</v>
      </c>
      <c r="O93" s="75">
        <v>2.0</v>
      </c>
      <c r="P93" s="75">
        <v>92.68</v>
      </c>
      <c r="Q93" s="76"/>
      <c r="R93" s="77"/>
      <c r="S93" s="74"/>
    </row>
    <row r="94" ht="15.0" customHeight="1">
      <c r="A94" s="78" t="s">
        <v>118</v>
      </c>
      <c r="B94" s="79">
        <v>102.0</v>
      </c>
      <c r="C94" s="78">
        <v>9.0</v>
      </c>
      <c r="D94" s="78" t="s">
        <v>303</v>
      </c>
      <c r="E94" s="78" t="s">
        <v>304</v>
      </c>
      <c r="F94" s="78" t="s">
        <v>121</v>
      </c>
      <c r="G94" s="78" t="s">
        <v>122</v>
      </c>
      <c r="H94" s="79"/>
      <c r="I94" s="79"/>
      <c r="J94" s="79"/>
      <c r="K94" s="78" t="s">
        <v>265</v>
      </c>
      <c r="L94" s="79">
        <v>3841.0</v>
      </c>
      <c r="M94" s="78" t="s">
        <v>124</v>
      </c>
      <c r="N94" s="79">
        <v>44.54</v>
      </c>
      <c r="O94" s="79">
        <v>2.0</v>
      </c>
      <c r="P94" s="79">
        <v>89.08</v>
      </c>
      <c r="Q94" s="76"/>
      <c r="R94" s="77"/>
      <c r="S94" s="78"/>
    </row>
    <row r="95" ht="15.0" customHeight="1">
      <c r="A95" s="74" t="s">
        <v>118</v>
      </c>
      <c r="B95" s="75">
        <v>103.0</v>
      </c>
      <c r="C95" s="74">
        <v>9.0</v>
      </c>
      <c r="D95" s="74" t="s">
        <v>305</v>
      </c>
      <c r="E95" s="74" t="s">
        <v>306</v>
      </c>
      <c r="F95" s="74" t="s">
        <v>121</v>
      </c>
      <c r="G95" s="74" t="s">
        <v>122</v>
      </c>
      <c r="H95" s="75"/>
      <c r="I95" s="75"/>
      <c r="J95" s="75"/>
      <c r="K95" s="74" t="s">
        <v>265</v>
      </c>
      <c r="L95" s="75">
        <v>5088.0</v>
      </c>
      <c r="M95" s="74" t="s">
        <v>124</v>
      </c>
      <c r="N95" s="75">
        <v>59.32</v>
      </c>
      <c r="O95" s="75">
        <v>1.0</v>
      </c>
      <c r="P95" s="75">
        <v>59.32</v>
      </c>
      <c r="Q95" s="76"/>
      <c r="R95" s="77"/>
      <c r="S95" s="74"/>
    </row>
    <row r="96" ht="15.0" customHeight="1">
      <c r="A96" s="78" t="s">
        <v>118</v>
      </c>
      <c r="B96" s="79">
        <v>104.0</v>
      </c>
      <c r="C96" s="78">
        <v>9.0</v>
      </c>
      <c r="D96" s="78" t="s">
        <v>307</v>
      </c>
      <c r="E96" s="78" t="s">
        <v>308</v>
      </c>
      <c r="F96" s="78" t="s">
        <v>121</v>
      </c>
      <c r="G96" s="78" t="s">
        <v>122</v>
      </c>
      <c r="H96" s="79"/>
      <c r="I96" s="79"/>
      <c r="J96" s="79"/>
      <c r="K96" s="78" t="s">
        <v>265</v>
      </c>
      <c r="L96" s="79">
        <v>4450.0</v>
      </c>
      <c r="M96" s="78" t="s">
        <v>124</v>
      </c>
      <c r="N96" s="79">
        <v>51.88</v>
      </c>
      <c r="O96" s="79">
        <v>5.0</v>
      </c>
      <c r="P96" s="79">
        <v>259.4</v>
      </c>
      <c r="Q96" s="76"/>
      <c r="R96" s="77"/>
      <c r="S96" s="78"/>
    </row>
    <row r="97" ht="15.0" customHeight="1">
      <c r="A97" s="74" t="s">
        <v>118</v>
      </c>
      <c r="B97" s="75">
        <v>105.0</v>
      </c>
      <c r="C97" s="74">
        <v>9.0</v>
      </c>
      <c r="D97" s="74" t="s">
        <v>309</v>
      </c>
      <c r="E97" s="74" t="s">
        <v>310</v>
      </c>
      <c r="F97" s="74" t="s">
        <v>121</v>
      </c>
      <c r="G97" s="74" t="s">
        <v>122</v>
      </c>
      <c r="H97" s="75"/>
      <c r="I97" s="75"/>
      <c r="J97" s="75"/>
      <c r="K97" s="74" t="s">
        <v>265</v>
      </c>
      <c r="L97" s="75">
        <v>4814.0</v>
      </c>
      <c r="M97" s="74" t="s">
        <v>124</v>
      </c>
      <c r="N97" s="75">
        <v>56.13</v>
      </c>
      <c r="O97" s="75">
        <v>2.0</v>
      </c>
      <c r="P97" s="75">
        <v>112.26</v>
      </c>
      <c r="Q97" s="76"/>
      <c r="R97" s="77"/>
      <c r="S97" s="74"/>
    </row>
    <row r="98" ht="15.0" customHeight="1">
      <c r="A98" s="78" t="s">
        <v>118</v>
      </c>
      <c r="B98" s="79">
        <v>106.0</v>
      </c>
      <c r="C98" s="78">
        <v>9.0</v>
      </c>
      <c r="D98" s="78" t="s">
        <v>311</v>
      </c>
      <c r="E98" s="78" t="s">
        <v>312</v>
      </c>
      <c r="F98" s="78" t="s">
        <v>121</v>
      </c>
      <c r="G98" s="78" t="s">
        <v>122</v>
      </c>
      <c r="H98" s="79"/>
      <c r="I98" s="79"/>
      <c r="J98" s="79"/>
      <c r="K98" s="78" t="s">
        <v>265</v>
      </c>
      <c r="L98" s="79">
        <v>5133.0</v>
      </c>
      <c r="M98" s="78" t="s">
        <v>124</v>
      </c>
      <c r="N98" s="79">
        <v>59.85</v>
      </c>
      <c r="O98" s="79">
        <v>1.0</v>
      </c>
      <c r="P98" s="79">
        <v>59.85</v>
      </c>
      <c r="Q98" s="76"/>
      <c r="R98" s="77"/>
      <c r="S98" s="78"/>
    </row>
    <row r="99" ht="15.0" customHeight="1">
      <c r="A99" s="74" t="s">
        <v>118</v>
      </c>
      <c r="B99" s="75">
        <v>107.0</v>
      </c>
      <c r="C99" s="74">
        <v>9.0</v>
      </c>
      <c r="D99" s="74" t="s">
        <v>313</v>
      </c>
      <c r="E99" s="74" t="s">
        <v>314</v>
      </c>
      <c r="F99" s="74" t="s">
        <v>121</v>
      </c>
      <c r="G99" s="74" t="s">
        <v>122</v>
      </c>
      <c r="H99" s="75"/>
      <c r="I99" s="75"/>
      <c r="J99" s="75"/>
      <c r="K99" s="74" t="s">
        <v>265</v>
      </c>
      <c r="L99" s="75">
        <v>4875.0</v>
      </c>
      <c r="M99" s="74" t="s">
        <v>124</v>
      </c>
      <c r="N99" s="75">
        <v>56.84</v>
      </c>
      <c r="O99" s="75">
        <v>1.0</v>
      </c>
      <c r="P99" s="75">
        <v>56.84</v>
      </c>
      <c r="Q99" s="76"/>
      <c r="R99" s="77"/>
      <c r="S99" s="74"/>
    </row>
    <row r="100" ht="15.0" customHeight="1">
      <c r="A100" s="78" t="s">
        <v>118</v>
      </c>
      <c r="B100" s="79">
        <v>108.0</v>
      </c>
      <c r="C100" s="78">
        <v>9.0</v>
      </c>
      <c r="D100" s="78" t="s">
        <v>315</v>
      </c>
      <c r="E100" s="78" t="s">
        <v>316</v>
      </c>
      <c r="F100" s="78" t="s">
        <v>121</v>
      </c>
      <c r="G100" s="78" t="s">
        <v>122</v>
      </c>
      <c r="H100" s="79"/>
      <c r="I100" s="79"/>
      <c r="J100" s="79"/>
      <c r="K100" s="78" t="s">
        <v>265</v>
      </c>
      <c r="L100" s="79">
        <v>4558.0</v>
      </c>
      <c r="M100" s="78" t="s">
        <v>124</v>
      </c>
      <c r="N100" s="79">
        <v>53.14</v>
      </c>
      <c r="O100" s="79">
        <v>1.0</v>
      </c>
      <c r="P100" s="79">
        <v>53.14</v>
      </c>
      <c r="Q100" s="76"/>
      <c r="R100" s="77"/>
      <c r="S100" s="78"/>
    </row>
    <row r="101" ht="15.0" customHeight="1">
      <c r="A101" s="74" t="s">
        <v>118</v>
      </c>
      <c r="B101" s="75">
        <v>109.0</v>
      </c>
      <c r="C101" s="74">
        <v>9.0</v>
      </c>
      <c r="D101" s="74" t="s">
        <v>317</v>
      </c>
      <c r="E101" s="74" t="s">
        <v>318</v>
      </c>
      <c r="F101" s="74" t="s">
        <v>121</v>
      </c>
      <c r="G101" s="74" t="s">
        <v>122</v>
      </c>
      <c r="H101" s="75"/>
      <c r="I101" s="75"/>
      <c r="J101" s="75"/>
      <c r="K101" s="74" t="s">
        <v>265</v>
      </c>
      <c r="L101" s="75">
        <v>3398.0</v>
      </c>
      <c r="M101" s="74" t="s">
        <v>124</v>
      </c>
      <c r="N101" s="75">
        <v>39.38</v>
      </c>
      <c r="O101" s="75">
        <v>4.0</v>
      </c>
      <c r="P101" s="75">
        <v>157.52</v>
      </c>
      <c r="Q101" s="76"/>
      <c r="R101" s="77"/>
      <c r="S101" s="74"/>
    </row>
    <row r="102" ht="15.0" customHeight="1">
      <c r="A102" s="78" t="s">
        <v>118</v>
      </c>
      <c r="B102" s="79">
        <v>110.0</v>
      </c>
      <c r="C102" s="78">
        <v>9.0</v>
      </c>
      <c r="D102" s="78" t="s">
        <v>319</v>
      </c>
      <c r="E102" s="78" t="s">
        <v>320</v>
      </c>
      <c r="F102" s="78" t="s">
        <v>121</v>
      </c>
      <c r="G102" s="78" t="s">
        <v>122</v>
      </c>
      <c r="H102" s="79">
        <v>6.0</v>
      </c>
      <c r="I102" s="79">
        <v>92.0</v>
      </c>
      <c r="J102" s="79">
        <v>40.0</v>
      </c>
      <c r="K102" s="78"/>
      <c r="L102" s="79"/>
      <c r="M102" s="78" t="s">
        <v>127</v>
      </c>
      <c r="N102" s="79">
        <v>0.16</v>
      </c>
      <c r="O102" s="79">
        <v>16.0</v>
      </c>
      <c r="P102" s="79">
        <v>2.56</v>
      </c>
      <c r="Q102" s="76"/>
      <c r="R102" s="77"/>
      <c r="S102" s="78"/>
    </row>
    <row r="103" ht="15.0" customHeight="1">
      <c r="A103" s="74" t="s">
        <v>118</v>
      </c>
      <c r="B103" s="75">
        <v>111.0</v>
      </c>
      <c r="C103" s="74">
        <v>9.0</v>
      </c>
      <c r="D103" s="74" t="s">
        <v>321</v>
      </c>
      <c r="E103" s="74" t="s">
        <v>281</v>
      </c>
      <c r="F103" s="74" t="s">
        <v>121</v>
      </c>
      <c r="G103" s="74" t="s">
        <v>122</v>
      </c>
      <c r="H103" s="75"/>
      <c r="I103" s="75"/>
      <c r="J103" s="75"/>
      <c r="K103" s="74" t="s">
        <v>265</v>
      </c>
      <c r="L103" s="75">
        <v>4644.0</v>
      </c>
      <c r="M103" s="74" t="s">
        <v>124</v>
      </c>
      <c r="N103" s="75">
        <v>54.15</v>
      </c>
      <c r="O103" s="75">
        <v>1.0</v>
      </c>
      <c r="P103" s="75">
        <v>54.15</v>
      </c>
      <c r="Q103" s="76"/>
      <c r="R103" s="77"/>
      <c r="S103" s="74"/>
    </row>
    <row r="104" ht="15.0" customHeight="1">
      <c r="A104" s="78" t="s">
        <v>118</v>
      </c>
      <c r="B104" s="79">
        <v>112.0</v>
      </c>
      <c r="C104" s="78">
        <v>9.0</v>
      </c>
      <c r="D104" s="78" t="s">
        <v>322</v>
      </c>
      <c r="E104" s="78" t="s">
        <v>323</v>
      </c>
      <c r="F104" s="78" t="s">
        <v>121</v>
      </c>
      <c r="G104" s="78" t="s">
        <v>122</v>
      </c>
      <c r="H104" s="79">
        <v>8.0</v>
      </c>
      <c r="I104" s="79">
        <v>90.0</v>
      </c>
      <c r="J104" s="79">
        <v>45.0</v>
      </c>
      <c r="K104" s="78"/>
      <c r="L104" s="79"/>
      <c r="M104" s="78" t="s">
        <v>153</v>
      </c>
      <c r="N104" s="79">
        <v>0.23</v>
      </c>
      <c r="O104" s="79">
        <v>14.0</v>
      </c>
      <c r="P104" s="79">
        <v>3.22</v>
      </c>
      <c r="Q104" s="76"/>
      <c r="R104" s="77"/>
      <c r="S104" s="78"/>
    </row>
    <row r="105" ht="15.0" customHeight="1">
      <c r="A105" s="74" t="s">
        <v>324</v>
      </c>
      <c r="B105" s="75">
        <v>101.0</v>
      </c>
      <c r="C105" s="74">
        <v>9.0</v>
      </c>
      <c r="D105" s="74" t="s">
        <v>322</v>
      </c>
      <c r="E105" s="74" t="s">
        <v>323</v>
      </c>
      <c r="F105" s="74" t="s">
        <v>121</v>
      </c>
      <c r="G105" s="74" t="s">
        <v>122</v>
      </c>
      <c r="H105" s="75">
        <v>8.0</v>
      </c>
      <c r="I105" s="75">
        <v>90.0</v>
      </c>
      <c r="J105" s="75">
        <v>45.0</v>
      </c>
      <c r="K105" s="74"/>
      <c r="L105" s="75"/>
      <c r="M105" s="74" t="s">
        <v>153</v>
      </c>
      <c r="N105" s="75">
        <v>0.23</v>
      </c>
      <c r="O105" s="75">
        <v>6.0</v>
      </c>
      <c r="P105" s="75">
        <v>1.38</v>
      </c>
      <c r="Q105" s="76"/>
      <c r="R105" s="77"/>
      <c r="S105" s="74"/>
    </row>
    <row r="106" ht="15.0" customHeight="1">
      <c r="A106" s="78" t="s">
        <v>325</v>
      </c>
      <c r="B106" s="79">
        <v>44.0</v>
      </c>
      <c r="C106" s="78">
        <v>9.0</v>
      </c>
      <c r="D106" s="78" t="s">
        <v>322</v>
      </c>
      <c r="E106" s="78" t="s">
        <v>323</v>
      </c>
      <c r="F106" s="78" t="s">
        <v>121</v>
      </c>
      <c r="G106" s="78" t="s">
        <v>122</v>
      </c>
      <c r="H106" s="79">
        <v>8.0</v>
      </c>
      <c r="I106" s="79">
        <v>90.0</v>
      </c>
      <c r="J106" s="79">
        <v>45.0</v>
      </c>
      <c r="K106" s="78"/>
      <c r="L106" s="79"/>
      <c r="M106" s="78" t="s">
        <v>153</v>
      </c>
      <c r="N106" s="79">
        <v>0.23</v>
      </c>
      <c r="O106" s="79">
        <v>6.0</v>
      </c>
      <c r="P106" s="79">
        <v>1.38</v>
      </c>
      <c r="Q106" s="76"/>
      <c r="R106" s="77"/>
      <c r="S106" s="78"/>
    </row>
    <row r="107" ht="18.0" customHeight="1">
      <c r="A107" s="80" t="s">
        <v>326</v>
      </c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2">
        <f>SUM(P7:P106)</f>
        <v>5287.89</v>
      </c>
      <c r="Q107" s="81"/>
      <c r="R107" s="83">
        <f>SUM(R7:R106)</f>
        <v>0</v>
      </c>
      <c r="S107" s="81"/>
    </row>
    <row r="108" ht="15.75" customHeight="1"/>
    <row r="109" ht="19.5" customHeight="1">
      <c r="A109" s="73" t="s">
        <v>327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6"/>
    </row>
    <row r="110" ht="15.0" customHeight="1">
      <c r="A110" s="74" t="s">
        <v>324</v>
      </c>
      <c r="B110" s="75">
        <v>40.0</v>
      </c>
      <c r="C110" s="74">
        <v>10.0</v>
      </c>
      <c r="D110" s="74" t="s">
        <v>328</v>
      </c>
      <c r="E110" s="74" t="s">
        <v>329</v>
      </c>
      <c r="F110" s="74" t="s">
        <v>121</v>
      </c>
      <c r="G110" s="74" t="s">
        <v>122</v>
      </c>
      <c r="H110" s="75"/>
      <c r="I110" s="75"/>
      <c r="J110" s="75"/>
      <c r="K110" s="74" t="s">
        <v>330</v>
      </c>
      <c r="L110" s="75">
        <v>7145.0</v>
      </c>
      <c r="M110" s="74" t="s">
        <v>290</v>
      </c>
      <c r="N110" s="75">
        <v>253.65</v>
      </c>
      <c r="O110" s="75">
        <v>1.0</v>
      </c>
      <c r="P110" s="75">
        <v>253.65</v>
      </c>
      <c r="Q110" s="76"/>
      <c r="R110" s="77"/>
      <c r="S110" s="74"/>
    </row>
    <row r="111" ht="15.0" customHeight="1">
      <c r="A111" s="78" t="s">
        <v>324</v>
      </c>
      <c r="B111" s="79">
        <v>41.0</v>
      </c>
      <c r="C111" s="78">
        <v>10.0</v>
      </c>
      <c r="D111" s="78" t="s">
        <v>331</v>
      </c>
      <c r="E111" s="78" t="s">
        <v>332</v>
      </c>
      <c r="F111" s="78" t="s">
        <v>121</v>
      </c>
      <c r="G111" s="78" t="s">
        <v>122</v>
      </c>
      <c r="H111" s="79">
        <v>25.0</v>
      </c>
      <c r="I111" s="79">
        <v>370.0</v>
      </c>
      <c r="J111" s="79">
        <v>370.0</v>
      </c>
      <c r="K111" s="78"/>
      <c r="L111" s="79"/>
      <c r="M111" s="78" t="s">
        <v>153</v>
      </c>
      <c r="N111" s="79">
        <v>25.94</v>
      </c>
      <c r="O111" s="79">
        <v>4.0</v>
      </c>
      <c r="P111" s="79">
        <v>103.76</v>
      </c>
      <c r="Q111" s="76"/>
      <c r="R111" s="77"/>
      <c r="S111" s="78"/>
    </row>
    <row r="112" ht="15.0" customHeight="1">
      <c r="A112" s="74" t="s">
        <v>324</v>
      </c>
      <c r="B112" s="75">
        <v>42.0</v>
      </c>
      <c r="C112" s="74">
        <v>10.0</v>
      </c>
      <c r="D112" s="74" t="s">
        <v>333</v>
      </c>
      <c r="E112" s="74" t="s">
        <v>334</v>
      </c>
      <c r="F112" s="74" t="s">
        <v>121</v>
      </c>
      <c r="G112" s="74" t="s">
        <v>122</v>
      </c>
      <c r="H112" s="75">
        <v>10.0</v>
      </c>
      <c r="I112" s="75">
        <v>420.0</v>
      </c>
      <c r="J112" s="75">
        <v>163.0</v>
      </c>
      <c r="K112" s="74"/>
      <c r="L112" s="75"/>
      <c r="M112" s="74" t="s">
        <v>153</v>
      </c>
      <c r="N112" s="75">
        <v>4.16</v>
      </c>
      <c r="O112" s="75">
        <v>2.0</v>
      </c>
      <c r="P112" s="75">
        <v>8.32</v>
      </c>
      <c r="Q112" s="76"/>
      <c r="R112" s="77"/>
      <c r="S112" s="74"/>
    </row>
    <row r="113" ht="15.0" customHeight="1">
      <c r="A113" s="78" t="s">
        <v>324</v>
      </c>
      <c r="B113" s="79">
        <v>43.0</v>
      </c>
      <c r="C113" s="78">
        <v>10.0</v>
      </c>
      <c r="D113" s="78" t="s">
        <v>335</v>
      </c>
      <c r="E113" s="78" t="s">
        <v>336</v>
      </c>
      <c r="F113" s="78" t="s">
        <v>121</v>
      </c>
      <c r="G113" s="78" t="s">
        <v>122</v>
      </c>
      <c r="H113" s="79">
        <v>10.0</v>
      </c>
      <c r="I113" s="79">
        <v>180.0</v>
      </c>
      <c r="J113" s="79">
        <v>113.0</v>
      </c>
      <c r="K113" s="78"/>
      <c r="L113" s="79"/>
      <c r="M113" s="78" t="s">
        <v>153</v>
      </c>
      <c r="N113" s="79">
        <v>1.45</v>
      </c>
      <c r="O113" s="79">
        <v>14.0</v>
      </c>
      <c r="P113" s="79">
        <v>20.3</v>
      </c>
      <c r="Q113" s="76"/>
      <c r="R113" s="77"/>
      <c r="S113" s="78"/>
    </row>
    <row r="114" ht="15.0" customHeight="1">
      <c r="A114" s="74" t="s">
        <v>324</v>
      </c>
      <c r="B114" s="75">
        <v>44.0</v>
      </c>
      <c r="C114" s="74">
        <v>10.0</v>
      </c>
      <c r="D114" s="74" t="s">
        <v>337</v>
      </c>
      <c r="E114" s="74" t="s">
        <v>338</v>
      </c>
      <c r="F114" s="74" t="s">
        <v>121</v>
      </c>
      <c r="G114" s="74" t="s">
        <v>122</v>
      </c>
      <c r="H114" s="75">
        <v>4.0</v>
      </c>
      <c r="I114" s="75">
        <v>2244.0</v>
      </c>
      <c r="J114" s="75">
        <v>166.8</v>
      </c>
      <c r="K114" s="74"/>
      <c r="L114" s="75"/>
      <c r="M114" s="74" t="s">
        <v>339</v>
      </c>
      <c r="N114" s="75">
        <v>11.43</v>
      </c>
      <c r="O114" s="75">
        <v>1.0</v>
      </c>
      <c r="P114" s="75">
        <v>11.43</v>
      </c>
      <c r="Q114" s="76"/>
      <c r="R114" s="77"/>
      <c r="S114" s="74"/>
    </row>
    <row r="115" ht="15.0" customHeight="1">
      <c r="A115" s="78" t="s">
        <v>324</v>
      </c>
      <c r="B115" s="79">
        <v>45.0</v>
      </c>
      <c r="C115" s="78">
        <v>10.0</v>
      </c>
      <c r="D115" s="78" t="s">
        <v>340</v>
      </c>
      <c r="E115" s="78" t="s">
        <v>341</v>
      </c>
      <c r="F115" s="78" t="s">
        <v>121</v>
      </c>
      <c r="G115" s="78" t="s">
        <v>122</v>
      </c>
      <c r="H115" s="79">
        <v>10.0</v>
      </c>
      <c r="I115" s="79" t="s">
        <v>342</v>
      </c>
      <c r="J115" s="79">
        <v>163.0</v>
      </c>
      <c r="K115" s="78"/>
      <c r="L115" s="79"/>
      <c r="M115" s="78" t="s">
        <v>153</v>
      </c>
      <c r="N115" s="79">
        <v>2.08</v>
      </c>
      <c r="O115" s="79">
        <v>2.0</v>
      </c>
      <c r="P115" s="79">
        <v>4.16</v>
      </c>
      <c r="Q115" s="76"/>
      <c r="R115" s="77"/>
      <c r="S115" s="78"/>
    </row>
    <row r="116" ht="15.0" customHeight="1">
      <c r="A116" s="74" t="s">
        <v>324</v>
      </c>
      <c r="B116" s="75">
        <v>46.0</v>
      </c>
      <c r="C116" s="74">
        <v>10.0</v>
      </c>
      <c r="D116" s="74" t="s">
        <v>343</v>
      </c>
      <c r="E116" s="74" t="s">
        <v>344</v>
      </c>
      <c r="F116" s="74" t="s">
        <v>121</v>
      </c>
      <c r="G116" s="74" t="s">
        <v>122</v>
      </c>
      <c r="H116" s="75">
        <v>4.0</v>
      </c>
      <c r="I116" s="75">
        <v>2244.0</v>
      </c>
      <c r="J116" s="75">
        <v>166.8</v>
      </c>
      <c r="K116" s="74"/>
      <c r="L116" s="75"/>
      <c r="M116" s="74" t="s">
        <v>339</v>
      </c>
      <c r="N116" s="75">
        <v>11.53</v>
      </c>
      <c r="O116" s="75">
        <v>2.0</v>
      </c>
      <c r="P116" s="75">
        <v>23.06</v>
      </c>
      <c r="Q116" s="76"/>
      <c r="R116" s="77"/>
      <c r="S116" s="74"/>
    </row>
    <row r="117" ht="15.0" customHeight="1">
      <c r="A117" s="78" t="s">
        <v>324</v>
      </c>
      <c r="B117" s="79">
        <v>47.0</v>
      </c>
      <c r="C117" s="78">
        <v>10.0</v>
      </c>
      <c r="D117" s="78" t="s">
        <v>345</v>
      </c>
      <c r="E117" s="78" t="s">
        <v>346</v>
      </c>
      <c r="F117" s="78" t="s">
        <v>121</v>
      </c>
      <c r="G117" s="78" t="s">
        <v>122</v>
      </c>
      <c r="H117" s="79">
        <v>10.0</v>
      </c>
      <c r="I117" s="79">
        <v>200.0</v>
      </c>
      <c r="J117" s="79">
        <v>200.0</v>
      </c>
      <c r="K117" s="78"/>
      <c r="L117" s="79"/>
      <c r="M117" s="78" t="s">
        <v>153</v>
      </c>
      <c r="N117" s="79">
        <v>3.01</v>
      </c>
      <c r="O117" s="79">
        <v>4.0</v>
      </c>
      <c r="P117" s="79">
        <v>12.04</v>
      </c>
      <c r="Q117" s="76"/>
      <c r="R117" s="77"/>
      <c r="S117" s="78"/>
    </row>
    <row r="118" ht="15.0" customHeight="1">
      <c r="A118" s="74" t="s">
        <v>324</v>
      </c>
      <c r="B118" s="75">
        <v>48.0</v>
      </c>
      <c r="C118" s="74">
        <v>10.0</v>
      </c>
      <c r="D118" s="74" t="s">
        <v>347</v>
      </c>
      <c r="E118" s="74" t="s">
        <v>348</v>
      </c>
      <c r="F118" s="74" t="s">
        <v>121</v>
      </c>
      <c r="G118" s="74" t="s">
        <v>122</v>
      </c>
      <c r="H118" s="75">
        <v>4.0</v>
      </c>
      <c r="I118" s="75">
        <v>2090.0</v>
      </c>
      <c r="J118" s="75">
        <v>166.8</v>
      </c>
      <c r="K118" s="74"/>
      <c r="L118" s="75"/>
      <c r="M118" s="74" t="s">
        <v>339</v>
      </c>
      <c r="N118" s="75">
        <v>10.67</v>
      </c>
      <c r="O118" s="75">
        <v>1.0</v>
      </c>
      <c r="P118" s="75">
        <v>10.67</v>
      </c>
      <c r="Q118" s="76"/>
      <c r="R118" s="77"/>
      <c r="S118" s="74"/>
    </row>
    <row r="119" ht="15.0" customHeight="1">
      <c r="A119" s="78" t="s">
        <v>324</v>
      </c>
      <c r="B119" s="79">
        <v>49.0</v>
      </c>
      <c r="C119" s="78">
        <v>10.0</v>
      </c>
      <c r="D119" s="78" t="s">
        <v>349</v>
      </c>
      <c r="E119" s="78" t="s">
        <v>350</v>
      </c>
      <c r="F119" s="78" t="s">
        <v>121</v>
      </c>
      <c r="G119" s="78" t="s">
        <v>122</v>
      </c>
      <c r="H119" s="79">
        <v>4.0</v>
      </c>
      <c r="I119" s="79">
        <v>2090.0</v>
      </c>
      <c r="J119" s="79">
        <v>166.8</v>
      </c>
      <c r="K119" s="78"/>
      <c r="L119" s="79"/>
      <c r="M119" s="78" t="s">
        <v>339</v>
      </c>
      <c r="N119" s="79">
        <v>10.78</v>
      </c>
      <c r="O119" s="79">
        <v>1.0</v>
      </c>
      <c r="P119" s="79">
        <v>10.78</v>
      </c>
      <c r="Q119" s="76"/>
      <c r="R119" s="77"/>
      <c r="S119" s="78"/>
    </row>
    <row r="120" ht="15.0" customHeight="1">
      <c r="A120" s="74" t="s">
        <v>324</v>
      </c>
      <c r="B120" s="75">
        <v>50.0</v>
      </c>
      <c r="C120" s="74">
        <v>10.0</v>
      </c>
      <c r="D120" s="74" t="s">
        <v>351</v>
      </c>
      <c r="E120" s="74" t="s">
        <v>352</v>
      </c>
      <c r="F120" s="74" t="s">
        <v>121</v>
      </c>
      <c r="G120" s="74" t="s">
        <v>122</v>
      </c>
      <c r="H120" s="75">
        <v>10.0</v>
      </c>
      <c r="I120" s="75">
        <v>185.5</v>
      </c>
      <c r="J120" s="75">
        <v>163.0</v>
      </c>
      <c r="K120" s="74"/>
      <c r="L120" s="75"/>
      <c r="M120" s="74" t="s">
        <v>153</v>
      </c>
      <c r="N120" s="75">
        <v>1.77</v>
      </c>
      <c r="O120" s="75">
        <v>2.0</v>
      </c>
      <c r="P120" s="75">
        <v>3.54</v>
      </c>
      <c r="Q120" s="76"/>
      <c r="R120" s="77"/>
      <c r="S120" s="74"/>
    </row>
    <row r="121" ht="15.0" customHeight="1">
      <c r="A121" s="78" t="s">
        <v>324</v>
      </c>
      <c r="B121" s="79">
        <v>51.0</v>
      </c>
      <c r="C121" s="78">
        <v>10.0</v>
      </c>
      <c r="D121" s="78" t="s">
        <v>353</v>
      </c>
      <c r="E121" s="78" t="s">
        <v>354</v>
      </c>
      <c r="F121" s="78" t="s">
        <v>121</v>
      </c>
      <c r="G121" s="78" t="s">
        <v>122</v>
      </c>
      <c r="H121" s="79">
        <v>10.0</v>
      </c>
      <c r="I121" s="79">
        <v>280.0</v>
      </c>
      <c r="J121" s="79">
        <v>130.0</v>
      </c>
      <c r="K121" s="78"/>
      <c r="L121" s="79"/>
      <c r="M121" s="78" t="s">
        <v>153</v>
      </c>
      <c r="N121" s="79">
        <v>2.52</v>
      </c>
      <c r="O121" s="79">
        <v>4.0</v>
      </c>
      <c r="P121" s="79">
        <v>10.08</v>
      </c>
      <c r="Q121" s="76"/>
      <c r="R121" s="77"/>
      <c r="S121" s="78"/>
    </row>
    <row r="122" ht="15.0" customHeight="1">
      <c r="A122" s="74" t="s">
        <v>324</v>
      </c>
      <c r="B122" s="75">
        <v>52.0</v>
      </c>
      <c r="C122" s="74">
        <v>10.0</v>
      </c>
      <c r="D122" s="74" t="s">
        <v>355</v>
      </c>
      <c r="E122" s="74" t="s">
        <v>356</v>
      </c>
      <c r="F122" s="74" t="s">
        <v>121</v>
      </c>
      <c r="G122" s="74" t="s">
        <v>122</v>
      </c>
      <c r="H122" s="75">
        <v>4.0</v>
      </c>
      <c r="I122" s="75">
        <v>2090.0</v>
      </c>
      <c r="J122" s="75">
        <v>166.8</v>
      </c>
      <c r="K122" s="74"/>
      <c r="L122" s="75"/>
      <c r="M122" s="74" t="s">
        <v>339</v>
      </c>
      <c r="N122" s="75">
        <v>10.67</v>
      </c>
      <c r="O122" s="75">
        <v>1.0</v>
      </c>
      <c r="P122" s="75">
        <v>10.67</v>
      </c>
      <c r="Q122" s="76"/>
      <c r="R122" s="77"/>
      <c r="S122" s="74"/>
    </row>
    <row r="123" ht="15.0" customHeight="1">
      <c r="A123" s="78" t="s">
        <v>324</v>
      </c>
      <c r="B123" s="79">
        <v>53.0</v>
      </c>
      <c r="C123" s="78">
        <v>10.0</v>
      </c>
      <c r="D123" s="78" t="s">
        <v>357</v>
      </c>
      <c r="E123" s="78" t="s">
        <v>358</v>
      </c>
      <c r="F123" s="78" t="s">
        <v>121</v>
      </c>
      <c r="G123" s="78" t="s">
        <v>122</v>
      </c>
      <c r="H123" s="79">
        <v>4.0</v>
      </c>
      <c r="I123" s="79">
        <v>2090.0</v>
      </c>
      <c r="J123" s="79">
        <v>166.8</v>
      </c>
      <c r="K123" s="78"/>
      <c r="L123" s="79"/>
      <c r="M123" s="78" t="s">
        <v>339</v>
      </c>
      <c r="N123" s="79">
        <v>10.79</v>
      </c>
      <c r="O123" s="79">
        <v>1.0</v>
      </c>
      <c r="P123" s="79">
        <v>10.79</v>
      </c>
      <c r="Q123" s="76"/>
      <c r="R123" s="77"/>
      <c r="S123" s="78"/>
    </row>
    <row r="124" ht="15.0" customHeight="1">
      <c r="A124" s="74" t="s">
        <v>324</v>
      </c>
      <c r="B124" s="75">
        <v>54.0</v>
      </c>
      <c r="C124" s="74">
        <v>10.0</v>
      </c>
      <c r="D124" s="74" t="s">
        <v>359</v>
      </c>
      <c r="E124" s="74" t="s">
        <v>360</v>
      </c>
      <c r="F124" s="74" t="s">
        <v>121</v>
      </c>
      <c r="G124" s="74" t="s">
        <v>122</v>
      </c>
      <c r="H124" s="75">
        <v>3.0</v>
      </c>
      <c r="I124" s="75">
        <v>270.0</v>
      </c>
      <c r="J124" s="75">
        <v>20.0</v>
      </c>
      <c r="K124" s="74"/>
      <c r="L124" s="75"/>
      <c r="M124" s="74" t="s">
        <v>153</v>
      </c>
      <c r="N124" s="75">
        <v>0.13</v>
      </c>
      <c r="O124" s="75">
        <v>4.0</v>
      </c>
      <c r="P124" s="75">
        <v>0.52</v>
      </c>
      <c r="Q124" s="76"/>
      <c r="R124" s="77"/>
      <c r="S124" s="74"/>
    </row>
    <row r="125" ht="15.0" customHeight="1">
      <c r="A125" s="78" t="s">
        <v>324</v>
      </c>
      <c r="B125" s="79">
        <v>55.0</v>
      </c>
      <c r="C125" s="78">
        <v>10.0</v>
      </c>
      <c r="D125" s="78" t="s">
        <v>361</v>
      </c>
      <c r="E125" s="78" t="s">
        <v>362</v>
      </c>
      <c r="F125" s="78" t="s">
        <v>121</v>
      </c>
      <c r="G125" s="78" t="s">
        <v>122</v>
      </c>
      <c r="H125" s="79">
        <v>4.0</v>
      </c>
      <c r="I125" s="79">
        <v>630.0</v>
      </c>
      <c r="J125" s="79">
        <v>166.8</v>
      </c>
      <c r="K125" s="78"/>
      <c r="L125" s="79"/>
      <c r="M125" s="78" t="s">
        <v>339</v>
      </c>
      <c r="N125" s="79">
        <v>3.28</v>
      </c>
      <c r="O125" s="79">
        <v>6.0</v>
      </c>
      <c r="P125" s="79">
        <v>19.68</v>
      </c>
      <c r="Q125" s="76"/>
      <c r="R125" s="77"/>
      <c r="S125" s="78"/>
    </row>
    <row r="126" ht="15.0" customHeight="1">
      <c r="A126" s="74" t="s">
        <v>324</v>
      </c>
      <c r="B126" s="75">
        <v>56.0</v>
      </c>
      <c r="C126" s="74">
        <v>10.0</v>
      </c>
      <c r="D126" s="74" t="s">
        <v>363</v>
      </c>
      <c r="E126" s="74" t="s">
        <v>364</v>
      </c>
      <c r="F126" s="74" t="s">
        <v>121</v>
      </c>
      <c r="G126" s="74" t="s">
        <v>122</v>
      </c>
      <c r="H126" s="75">
        <v>10.0</v>
      </c>
      <c r="I126" s="75">
        <v>113.0</v>
      </c>
      <c r="J126" s="75">
        <v>112.0</v>
      </c>
      <c r="K126" s="74"/>
      <c r="L126" s="75"/>
      <c r="M126" s="74" t="s">
        <v>153</v>
      </c>
      <c r="N126" s="75">
        <v>0.94</v>
      </c>
      <c r="O126" s="75">
        <v>4.0</v>
      </c>
      <c r="P126" s="75">
        <v>3.76</v>
      </c>
      <c r="Q126" s="76"/>
      <c r="R126" s="77"/>
      <c r="S126" s="74"/>
    </row>
    <row r="127" ht="15.0" customHeight="1">
      <c r="A127" s="78" t="s">
        <v>324</v>
      </c>
      <c r="B127" s="79">
        <v>57.0</v>
      </c>
      <c r="C127" s="78">
        <v>10.0</v>
      </c>
      <c r="D127" s="78" t="s">
        <v>365</v>
      </c>
      <c r="E127" s="78" t="s">
        <v>352</v>
      </c>
      <c r="F127" s="78" t="s">
        <v>121</v>
      </c>
      <c r="G127" s="78" t="s">
        <v>122</v>
      </c>
      <c r="H127" s="79">
        <v>10.0</v>
      </c>
      <c r="I127" s="79">
        <v>321.5</v>
      </c>
      <c r="J127" s="79">
        <v>163.0</v>
      </c>
      <c r="K127" s="78"/>
      <c r="L127" s="79"/>
      <c r="M127" s="78" t="s">
        <v>153</v>
      </c>
      <c r="N127" s="79">
        <v>3.23</v>
      </c>
      <c r="O127" s="79">
        <v>2.0</v>
      </c>
      <c r="P127" s="79">
        <v>6.46</v>
      </c>
      <c r="Q127" s="76"/>
      <c r="R127" s="77"/>
      <c r="S127" s="78"/>
    </row>
    <row r="128" ht="15.0" customHeight="1">
      <c r="A128" s="74" t="s">
        <v>324</v>
      </c>
      <c r="B128" s="75">
        <v>58.0</v>
      </c>
      <c r="C128" s="74">
        <v>10.0</v>
      </c>
      <c r="D128" s="74" t="s">
        <v>366</v>
      </c>
      <c r="E128" s="74" t="s">
        <v>367</v>
      </c>
      <c r="F128" s="74" t="s">
        <v>121</v>
      </c>
      <c r="G128" s="74" t="s">
        <v>122</v>
      </c>
      <c r="H128" s="75"/>
      <c r="I128" s="75"/>
      <c r="J128" s="75"/>
      <c r="K128" s="74" t="s">
        <v>330</v>
      </c>
      <c r="L128" s="75">
        <v>7145.0</v>
      </c>
      <c r="M128" s="74" t="s">
        <v>290</v>
      </c>
      <c r="N128" s="75">
        <v>253.65</v>
      </c>
      <c r="O128" s="75">
        <v>1.0</v>
      </c>
      <c r="P128" s="75">
        <v>253.65</v>
      </c>
      <c r="Q128" s="76"/>
      <c r="R128" s="77"/>
      <c r="S128" s="74"/>
    </row>
    <row r="129" ht="15.0" customHeight="1">
      <c r="A129" s="78" t="s">
        <v>324</v>
      </c>
      <c r="B129" s="79">
        <v>59.0</v>
      </c>
      <c r="C129" s="78">
        <v>10.0</v>
      </c>
      <c r="D129" s="78" t="s">
        <v>368</v>
      </c>
      <c r="E129" s="78" t="s">
        <v>369</v>
      </c>
      <c r="F129" s="78" t="s">
        <v>121</v>
      </c>
      <c r="G129" s="78" t="s">
        <v>122</v>
      </c>
      <c r="H129" s="79">
        <v>4.0</v>
      </c>
      <c r="I129" s="79">
        <v>2090.0</v>
      </c>
      <c r="J129" s="79">
        <v>166.8</v>
      </c>
      <c r="K129" s="78"/>
      <c r="L129" s="79"/>
      <c r="M129" s="78" t="s">
        <v>339</v>
      </c>
      <c r="N129" s="79">
        <v>10.67</v>
      </c>
      <c r="O129" s="79">
        <v>1.0</v>
      </c>
      <c r="P129" s="79">
        <v>10.67</v>
      </c>
      <c r="Q129" s="76"/>
      <c r="R129" s="77"/>
      <c r="S129" s="78"/>
    </row>
    <row r="130" ht="15.0" customHeight="1">
      <c r="A130" s="74" t="s">
        <v>324</v>
      </c>
      <c r="B130" s="75">
        <v>60.0</v>
      </c>
      <c r="C130" s="74">
        <v>10.0</v>
      </c>
      <c r="D130" s="74" t="s">
        <v>370</v>
      </c>
      <c r="E130" s="74" t="s">
        <v>371</v>
      </c>
      <c r="F130" s="74" t="s">
        <v>121</v>
      </c>
      <c r="G130" s="74" t="s">
        <v>122</v>
      </c>
      <c r="H130" s="75">
        <v>4.0</v>
      </c>
      <c r="I130" s="75">
        <v>2244.0</v>
      </c>
      <c r="J130" s="75">
        <v>166.8</v>
      </c>
      <c r="K130" s="74"/>
      <c r="L130" s="75"/>
      <c r="M130" s="74" t="s">
        <v>339</v>
      </c>
      <c r="N130" s="75">
        <v>11.43</v>
      </c>
      <c r="O130" s="75">
        <v>1.0</v>
      </c>
      <c r="P130" s="75">
        <v>11.43</v>
      </c>
      <c r="Q130" s="76"/>
      <c r="R130" s="77"/>
      <c r="S130" s="74"/>
    </row>
    <row r="131" ht="15.0" customHeight="1">
      <c r="A131" s="78" t="s">
        <v>324</v>
      </c>
      <c r="B131" s="79">
        <v>61.0</v>
      </c>
      <c r="C131" s="78">
        <v>10.0</v>
      </c>
      <c r="D131" s="78" t="s">
        <v>372</v>
      </c>
      <c r="E131" s="78" t="s">
        <v>373</v>
      </c>
      <c r="F131" s="78" t="s">
        <v>121</v>
      </c>
      <c r="G131" s="78" t="s">
        <v>122</v>
      </c>
      <c r="H131" s="79">
        <v>4.0</v>
      </c>
      <c r="I131" s="79">
        <v>2244.0</v>
      </c>
      <c r="J131" s="79">
        <v>166.8</v>
      </c>
      <c r="K131" s="78"/>
      <c r="L131" s="79"/>
      <c r="M131" s="78" t="s">
        <v>339</v>
      </c>
      <c r="N131" s="79">
        <v>11.53</v>
      </c>
      <c r="O131" s="79">
        <v>2.0</v>
      </c>
      <c r="P131" s="79">
        <v>23.06</v>
      </c>
      <c r="Q131" s="76"/>
      <c r="R131" s="77"/>
      <c r="S131" s="78"/>
    </row>
    <row r="132" ht="15.0" customHeight="1">
      <c r="A132" s="74" t="s">
        <v>324</v>
      </c>
      <c r="B132" s="75">
        <v>62.0</v>
      </c>
      <c r="C132" s="74">
        <v>10.0</v>
      </c>
      <c r="D132" s="74" t="s">
        <v>374</v>
      </c>
      <c r="E132" s="74" t="s">
        <v>375</v>
      </c>
      <c r="F132" s="74" t="s">
        <v>121</v>
      </c>
      <c r="G132" s="74" t="s">
        <v>122</v>
      </c>
      <c r="H132" s="75">
        <v>4.0</v>
      </c>
      <c r="I132" s="75">
        <v>2090.0</v>
      </c>
      <c r="J132" s="75">
        <v>166.8</v>
      </c>
      <c r="K132" s="74"/>
      <c r="L132" s="75"/>
      <c r="M132" s="74" t="s">
        <v>339</v>
      </c>
      <c r="N132" s="75">
        <v>10.79</v>
      </c>
      <c r="O132" s="75">
        <v>1.0</v>
      </c>
      <c r="P132" s="75">
        <v>10.79</v>
      </c>
      <c r="Q132" s="76"/>
      <c r="R132" s="77"/>
      <c r="S132" s="74"/>
    </row>
    <row r="133" ht="15.0" customHeight="1">
      <c r="A133" s="78" t="s">
        <v>324</v>
      </c>
      <c r="B133" s="79">
        <v>63.0</v>
      </c>
      <c r="C133" s="78">
        <v>10.0</v>
      </c>
      <c r="D133" s="78" t="s">
        <v>376</v>
      </c>
      <c r="E133" s="78" t="s">
        <v>377</v>
      </c>
      <c r="F133" s="78" t="s">
        <v>121</v>
      </c>
      <c r="G133" s="78" t="s">
        <v>122</v>
      </c>
      <c r="H133" s="79">
        <v>4.0</v>
      </c>
      <c r="I133" s="79">
        <v>2090.0</v>
      </c>
      <c r="J133" s="79">
        <v>166.8</v>
      </c>
      <c r="K133" s="78"/>
      <c r="L133" s="79"/>
      <c r="M133" s="78" t="s">
        <v>339</v>
      </c>
      <c r="N133" s="79">
        <v>10.67</v>
      </c>
      <c r="O133" s="79">
        <v>1.0</v>
      </c>
      <c r="P133" s="79">
        <v>10.67</v>
      </c>
      <c r="Q133" s="76"/>
      <c r="R133" s="77"/>
      <c r="S133" s="78"/>
    </row>
    <row r="134" ht="15.0" customHeight="1">
      <c r="A134" s="74" t="s">
        <v>324</v>
      </c>
      <c r="B134" s="75">
        <v>64.0</v>
      </c>
      <c r="C134" s="74">
        <v>10.0</v>
      </c>
      <c r="D134" s="74" t="s">
        <v>378</v>
      </c>
      <c r="E134" s="74" t="s">
        <v>379</v>
      </c>
      <c r="F134" s="74" t="s">
        <v>121</v>
      </c>
      <c r="G134" s="74" t="s">
        <v>122</v>
      </c>
      <c r="H134" s="75">
        <v>4.0</v>
      </c>
      <c r="I134" s="75">
        <v>2090.0</v>
      </c>
      <c r="J134" s="75">
        <v>166.8</v>
      </c>
      <c r="K134" s="74"/>
      <c r="L134" s="75"/>
      <c r="M134" s="74" t="s">
        <v>339</v>
      </c>
      <c r="N134" s="75">
        <v>10.78</v>
      </c>
      <c r="O134" s="75">
        <v>1.0</v>
      </c>
      <c r="P134" s="75">
        <v>10.78</v>
      </c>
      <c r="Q134" s="76"/>
      <c r="R134" s="77"/>
      <c r="S134" s="74"/>
    </row>
    <row r="135" ht="15.0" customHeight="1">
      <c r="A135" s="78" t="s">
        <v>324</v>
      </c>
      <c r="B135" s="79">
        <v>65.0</v>
      </c>
      <c r="C135" s="78">
        <v>10.0</v>
      </c>
      <c r="D135" s="78" t="s">
        <v>380</v>
      </c>
      <c r="E135" s="78" t="s">
        <v>381</v>
      </c>
      <c r="F135" s="78" t="s">
        <v>121</v>
      </c>
      <c r="G135" s="78" t="s">
        <v>122</v>
      </c>
      <c r="H135" s="79"/>
      <c r="I135" s="79"/>
      <c r="J135" s="79"/>
      <c r="K135" s="78" t="s">
        <v>330</v>
      </c>
      <c r="L135" s="79">
        <v>7143.0</v>
      </c>
      <c r="M135" s="78" t="s">
        <v>290</v>
      </c>
      <c r="N135" s="79">
        <v>253.67</v>
      </c>
      <c r="O135" s="79">
        <v>1.0</v>
      </c>
      <c r="P135" s="79">
        <v>253.67</v>
      </c>
      <c r="Q135" s="76"/>
      <c r="R135" s="77"/>
      <c r="S135" s="78"/>
    </row>
    <row r="136" ht="15.0" customHeight="1">
      <c r="A136" s="74" t="s">
        <v>324</v>
      </c>
      <c r="B136" s="75">
        <v>66.0</v>
      </c>
      <c r="C136" s="74">
        <v>10.0</v>
      </c>
      <c r="D136" s="74" t="s">
        <v>382</v>
      </c>
      <c r="E136" s="74" t="s">
        <v>383</v>
      </c>
      <c r="F136" s="74" t="s">
        <v>121</v>
      </c>
      <c r="G136" s="74" t="s">
        <v>122</v>
      </c>
      <c r="H136" s="75">
        <v>5.0</v>
      </c>
      <c r="I136" s="75">
        <v>2895.0</v>
      </c>
      <c r="J136" s="75">
        <v>220.6</v>
      </c>
      <c r="K136" s="74"/>
      <c r="L136" s="75"/>
      <c r="M136" s="74" t="s">
        <v>339</v>
      </c>
      <c r="N136" s="75">
        <v>24.83</v>
      </c>
      <c r="O136" s="75">
        <v>1.0</v>
      </c>
      <c r="P136" s="75">
        <v>24.83</v>
      </c>
      <c r="Q136" s="76"/>
      <c r="R136" s="77"/>
      <c r="S136" s="74"/>
    </row>
    <row r="137" ht="15.0" customHeight="1">
      <c r="A137" s="78" t="s">
        <v>324</v>
      </c>
      <c r="B137" s="79">
        <v>67.0</v>
      </c>
      <c r="C137" s="78">
        <v>10.0</v>
      </c>
      <c r="D137" s="78" t="s">
        <v>384</v>
      </c>
      <c r="E137" s="78" t="s">
        <v>385</v>
      </c>
      <c r="F137" s="78" t="s">
        <v>121</v>
      </c>
      <c r="G137" s="78" t="s">
        <v>122</v>
      </c>
      <c r="H137" s="79">
        <v>10.0</v>
      </c>
      <c r="I137" s="79">
        <v>140.0</v>
      </c>
      <c r="J137" s="79">
        <v>60.0</v>
      </c>
      <c r="K137" s="78"/>
      <c r="L137" s="79"/>
      <c r="M137" s="78" t="s">
        <v>153</v>
      </c>
      <c r="N137" s="79">
        <v>0.63</v>
      </c>
      <c r="O137" s="79">
        <v>2.0</v>
      </c>
      <c r="P137" s="79">
        <v>1.26</v>
      </c>
      <c r="Q137" s="76"/>
      <c r="R137" s="77"/>
      <c r="S137" s="78"/>
    </row>
    <row r="138" ht="15.0" customHeight="1">
      <c r="A138" s="74" t="s">
        <v>324</v>
      </c>
      <c r="B138" s="75">
        <v>68.0</v>
      </c>
      <c r="C138" s="74">
        <v>10.0</v>
      </c>
      <c r="D138" s="74" t="s">
        <v>386</v>
      </c>
      <c r="E138" s="74" t="s">
        <v>387</v>
      </c>
      <c r="F138" s="74" t="s">
        <v>121</v>
      </c>
      <c r="G138" s="74" t="s">
        <v>122</v>
      </c>
      <c r="H138" s="75">
        <v>10.0</v>
      </c>
      <c r="I138" s="75">
        <v>260.0</v>
      </c>
      <c r="J138" s="75">
        <v>61.0</v>
      </c>
      <c r="K138" s="74"/>
      <c r="L138" s="75"/>
      <c r="M138" s="74" t="s">
        <v>153</v>
      </c>
      <c r="N138" s="75">
        <v>1.2</v>
      </c>
      <c r="O138" s="75">
        <v>2.0</v>
      </c>
      <c r="P138" s="75">
        <v>2.4</v>
      </c>
      <c r="Q138" s="76"/>
      <c r="R138" s="77"/>
      <c r="S138" s="74"/>
    </row>
    <row r="139" ht="15.0" customHeight="1">
      <c r="A139" s="78" t="s">
        <v>324</v>
      </c>
      <c r="B139" s="79">
        <v>69.0</v>
      </c>
      <c r="C139" s="78">
        <v>10.0</v>
      </c>
      <c r="D139" s="78" t="s">
        <v>388</v>
      </c>
      <c r="E139" s="78" t="s">
        <v>389</v>
      </c>
      <c r="F139" s="78" t="s">
        <v>121</v>
      </c>
      <c r="G139" s="78" t="s">
        <v>122</v>
      </c>
      <c r="H139" s="79">
        <v>10.0</v>
      </c>
      <c r="I139" s="79" t="s">
        <v>390</v>
      </c>
      <c r="J139" s="79">
        <v>151.9</v>
      </c>
      <c r="K139" s="78"/>
      <c r="L139" s="79"/>
      <c r="M139" s="78" t="s">
        <v>153</v>
      </c>
      <c r="N139" s="79">
        <v>1.83</v>
      </c>
      <c r="O139" s="79">
        <v>2.0</v>
      </c>
      <c r="P139" s="79">
        <v>3.66</v>
      </c>
      <c r="Q139" s="76"/>
      <c r="R139" s="77"/>
      <c r="S139" s="78"/>
    </row>
    <row r="140" ht="15.0" customHeight="1">
      <c r="A140" s="74" t="s">
        <v>324</v>
      </c>
      <c r="B140" s="75">
        <v>70.0</v>
      </c>
      <c r="C140" s="74">
        <v>10.0</v>
      </c>
      <c r="D140" s="74" t="s">
        <v>391</v>
      </c>
      <c r="E140" s="74" t="s">
        <v>392</v>
      </c>
      <c r="F140" s="74" t="s">
        <v>121</v>
      </c>
      <c r="G140" s="74" t="s">
        <v>122</v>
      </c>
      <c r="H140" s="75">
        <v>5.0</v>
      </c>
      <c r="I140" s="75">
        <v>450.0</v>
      </c>
      <c r="J140" s="75">
        <v>60.0</v>
      </c>
      <c r="K140" s="74"/>
      <c r="L140" s="75"/>
      <c r="M140" s="74" t="s">
        <v>153</v>
      </c>
      <c r="N140" s="75">
        <v>1.05</v>
      </c>
      <c r="O140" s="75">
        <v>2.0</v>
      </c>
      <c r="P140" s="75">
        <v>2.1</v>
      </c>
      <c r="Q140" s="76"/>
      <c r="R140" s="77"/>
      <c r="S140" s="74"/>
    </row>
    <row r="141" ht="15.0" customHeight="1">
      <c r="A141" s="78" t="s">
        <v>324</v>
      </c>
      <c r="B141" s="79">
        <v>71.0</v>
      </c>
      <c r="C141" s="78">
        <v>10.0</v>
      </c>
      <c r="D141" s="78" t="s">
        <v>393</v>
      </c>
      <c r="E141" s="78" t="s">
        <v>394</v>
      </c>
      <c r="F141" s="78" t="s">
        <v>121</v>
      </c>
      <c r="G141" s="78" t="s">
        <v>122</v>
      </c>
      <c r="H141" s="79">
        <v>6.0</v>
      </c>
      <c r="I141" s="79">
        <v>120.0</v>
      </c>
      <c r="J141" s="79">
        <v>85.0</v>
      </c>
      <c r="K141" s="78"/>
      <c r="L141" s="79"/>
      <c r="M141" s="78" t="s">
        <v>153</v>
      </c>
      <c r="N141" s="79">
        <v>0.44</v>
      </c>
      <c r="O141" s="79">
        <v>1.0</v>
      </c>
      <c r="P141" s="79">
        <v>0.44</v>
      </c>
      <c r="Q141" s="76"/>
      <c r="R141" s="77"/>
      <c r="S141" s="78"/>
    </row>
    <row r="142" ht="15.0" customHeight="1">
      <c r="A142" s="74" t="s">
        <v>324</v>
      </c>
      <c r="B142" s="75">
        <v>72.0</v>
      </c>
      <c r="C142" s="74">
        <v>10.0</v>
      </c>
      <c r="D142" s="74" t="s">
        <v>395</v>
      </c>
      <c r="E142" s="74" t="s">
        <v>396</v>
      </c>
      <c r="F142" s="74" t="s">
        <v>121</v>
      </c>
      <c r="G142" s="74" t="s">
        <v>122</v>
      </c>
      <c r="H142" s="75">
        <v>10.0</v>
      </c>
      <c r="I142" s="75">
        <v>630.0</v>
      </c>
      <c r="J142" s="75">
        <v>195.0</v>
      </c>
      <c r="K142" s="74"/>
      <c r="L142" s="75"/>
      <c r="M142" s="74" t="s">
        <v>397</v>
      </c>
      <c r="N142" s="75">
        <v>9.35</v>
      </c>
      <c r="O142" s="75">
        <v>2.0</v>
      </c>
      <c r="P142" s="75">
        <v>18.7</v>
      </c>
      <c r="Q142" s="76"/>
      <c r="R142" s="77"/>
      <c r="S142" s="74"/>
    </row>
    <row r="143" ht="15.0" customHeight="1">
      <c r="A143" s="78" t="s">
        <v>324</v>
      </c>
      <c r="B143" s="79">
        <v>73.0</v>
      </c>
      <c r="C143" s="78">
        <v>10.0</v>
      </c>
      <c r="D143" s="78" t="s">
        <v>398</v>
      </c>
      <c r="E143" s="78" t="s">
        <v>399</v>
      </c>
      <c r="F143" s="78" t="s">
        <v>121</v>
      </c>
      <c r="G143" s="78" t="s">
        <v>122</v>
      </c>
      <c r="H143" s="79">
        <v>12.0</v>
      </c>
      <c r="I143" s="79">
        <v>190.0</v>
      </c>
      <c r="J143" s="79">
        <v>200.0</v>
      </c>
      <c r="K143" s="78"/>
      <c r="L143" s="79"/>
      <c r="M143" s="78" t="s">
        <v>153</v>
      </c>
      <c r="N143" s="79">
        <v>3.34</v>
      </c>
      <c r="O143" s="79">
        <v>2.0</v>
      </c>
      <c r="P143" s="79">
        <v>6.68</v>
      </c>
      <c r="Q143" s="76"/>
      <c r="R143" s="77"/>
      <c r="S143" s="78"/>
    </row>
    <row r="144" ht="15.0" customHeight="1">
      <c r="A144" s="74" t="s">
        <v>324</v>
      </c>
      <c r="B144" s="75">
        <v>74.0</v>
      </c>
      <c r="C144" s="74">
        <v>10.0</v>
      </c>
      <c r="D144" s="74" t="s">
        <v>400</v>
      </c>
      <c r="E144" s="74" t="s">
        <v>401</v>
      </c>
      <c r="F144" s="74" t="s">
        <v>121</v>
      </c>
      <c r="G144" s="74" t="s">
        <v>122</v>
      </c>
      <c r="H144" s="75"/>
      <c r="I144" s="75"/>
      <c r="J144" s="75"/>
      <c r="K144" s="74" t="s">
        <v>123</v>
      </c>
      <c r="L144" s="75">
        <v>84.0</v>
      </c>
      <c r="M144" s="74" t="s">
        <v>290</v>
      </c>
      <c r="N144" s="75">
        <v>3.53</v>
      </c>
      <c r="O144" s="75">
        <v>2.0</v>
      </c>
      <c r="P144" s="75">
        <v>7.06</v>
      </c>
      <c r="Q144" s="76"/>
      <c r="R144" s="77"/>
      <c r="S144" s="74"/>
    </row>
    <row r="145" ht="15.0" customHeight="1">
      <c r="A145" s="78" t="s">
        <v>324</v>
      </c>
      <c r="B145" s="79">
        <v>75.0</v>
      </c>
      <c r="C145" s="78">
        <v>10.0</v>
      </c>
      <c r="D145" s="78" t="s">
        <v>402</v>
      </c>
      <c r="E145" s="78" t="s">
        <v>403</v>
      </c>
      <c r="F145" s="78" t="s">
        <v>121</v>
      </c>
      <c r="G145" s="78" t="s">
        <v>122</v>
      </c>
      <c r="H145" s="79">
        <v>10.0</v>
      </c>
      <c r="I145" s="79">
        <v>180.0</v>
      </c>
      <c r="J145" s="79">
        <v>155.0</v>
      </c>
      <c r="K145" s="78"/>
      <c r="L145" s="79"/>
      <c r="M145" s="78" t="s">
        <v>153</v>
      </c>
      <c r="N145" s="79">
        <v>2.02</v>
      </c>
      <c r="O145" s="79">
        <v>2.0</v>
      </c>
      <c r="P145" s="79">
        <v>4.04</v>
      </c>
      <c r="Q145" s="76"/>
      <c r="R145" s="77"/>
      <c r="S145" s="78"/>
    </row>
    <row r="146" ht="15.0" customHeight="1">
      <c r="A146" s="74" t="s">
        <v>324</v>
      </c>
      <c r="B146" s="75">
        <v>76.0</v>
      </c>
      <c r="C146" s="74">
        <v>10.0</v>
      </c>
      <c r="D146" s="74" t="s">
        <v>404</v>
      </c>
      <c r="E146" s="74" t="s">
        <v>405</v>
      </c>
      <c r="F146" s="74" t="s">
        <v>121</v>
      </c>
      <c r="G146" s="74" t="s">
        <v>122</v>
      </c>
      <c r="H146" s="75">
        <v>12.0</v>
      </c>
      <c r="I146" s="75">
        <v>370.0</v>
      </c>
      <c r="J146" s="75">
        <v>200.0</v>
      </c>
      <c r="K146" s="74"/>
      <c r="L146" s="75"/>
      <c r="M146" s="74" t="s">
        <v>153</v>
      </c>
      <c r="N146" s="75">
        <v>6.58</v>
      </c>
      <c r="O146" s="75">
        <v>2.0</v>
      </c>
      <c r="P146" s="75">
        <v>13.16</v>
      </c>
      <c r="Q146" s="76"/>
      <c r="R146" s="77"/>
      <c r="S146" s="74"/>
    </row>
    <row r="147" ht="15.0" customHeight="1">
      <c r="A147" s="78" t="s">
        <v>324</v>
      </c>
      <c r="B147" s="79">
        <v>77.0</v>
      </c>
      <c r="C147" s="78">
        <v>10.0</v>
      </c>
      <c r="D147" s="78" t="s">
        <v>406</v>
      </c>
      <c r="E147" s="78" t="s">
        <v>407</v>
      </c>
      <c r="F147" s="78" t="s">
        <v>121</v>
      </c>
      <c r="G147" s="78" t="s">
        <v>122</v>
      </c>
      <c r="H147" s="79">
        <v>4.0</v>
      </c>
      <c r="I147" s="79">
        <v>2990.0</v>
      </c>
      <c r="J147" s="79">
        <v>122.4</v>
      </c>
      <c r="K147" s="78"/>
      <c r="L147" s="79"/>
      <c r="M147" s="78" t="s">
        <v>339</v>
      </c>
      <c r="N147" s="79">
        <v>11.34</v>
      </c>
      <c r="O147" s="79">
        <v>1.0</v>
      </c>
      <c r="P147" s="79">
        <v>11.34</v>
      </c>
      <c r="Q147" s="76"/>
      <c r="R147" s="77"/>
      <c r="S147" s="78"/>
    </row>
    <row r="148" ht="15.0" customHeight="1">
      <c r="A148" s="74" t="s">
        <v>324</v>
      </c>
      <c r="B148" s="75">
        <v>78.0</v>
      </c>
      <c r="C148" s="74">
        <v>10.0</v>
      </c>
      <c r="D148" s="74" t="s">
        <v>408</v>
      </c>
      <c r="E148" s="74" t="s">
        <v>409</v>
      </c>
      <c r="F148" s="74" t="s">
        <v>121</v>
      </c>
      <c r="G148" s="74" t="s">
        <v>122</v>
      </c>
      <c r="H148" s="75">
        <v>4.0</v>
      </c>
      <c r="I148" s="75">
        <v>1190.0</v>
      </c>
      <c r="J148" s="75">
        <v>166.8</v>
      </c>
      <c r="K148" s="74"/>
      <c r="L148" s="75"/>
      <c r="M148" s="74" t="s">
        <v>339</v>
      </c>
      <c r="N148" s="75">
        <v>6.1</v>
      </c>
      <c r="O148" s="75">
        <v>1.0</v>
      </c>
      <c r="P148" s="75">
        <v>6.1</v>
      </c>
      <c r="Q148" s="76"/>
      <c r="R148" s="77"/>
      <c r="S148" s="74"/>
    </row>
    <row r="149" ht="15.0" customHeight="1">
      <c r="A149" s="78" t="s">
        <v>324</v>
      </c>
      <c r="B149" s="79">
        <v>79.0</v>
      </c>
      <c r="C149" s="78">
        <v>10.0</v>
      </c>
      <c r="D149" s="78" t="s">
        <v>410</v>
      </c>
      <c r="E149" s="78" t="s">
        <v>411</v>
      </c>
      <c r="F149" s="78" t="s">
        <v>121</v>
      </c>
      <c r="G149" s="78" t="s">
        <v>122</v>
      </c>
      <c r="H149" s="79">
        <v>3.0</v>
      </c>
      <c r="I149" s="79">
        <v>620.0</v>
      </c>
      <c r="J149" s="79">
        <v>20.0</v>
      </c>
      <c r="K149" s="78"/>
      <c r="L149" s="79"/>
      <c r="M149" s="78" t="s">
        <v>153</v>
      </c>
      <c r="N149" s="79">
        <v>0.29</v>
      </c>
      <c r="O149" s="79">
        <v>2.0</v>
      </c>
      <c r="P149" s="79">
        <v>0.58</v>
      </c>
      <c r="Q149" s="76"/>
      <c r="R149" s="77"/>
      <c r="S149" s="78"/>
    </row>
    <row r="150" ht="15.0" customHeight="1">
      <c r="A150" s="74" t="s">
        <v>324</v>
      </c>
      <c r="B150" s="75">
        <v>80.0</v>
      </c>
      <c r="C150" s="74">
        <v>10.0</v>
      </c>
      <c r="D150" s="74" t="s">
        <v>412</v>
      </c>
      <c r="E150" s="74" t="s">
        <v>413</v>
      </c>
      <c r="F150" s="74" t="s">
        <v>121</v>
      </c>
      <c r="G150" s="74" t="s">
        <v>122</v>
      </c>
      <c r="H150" s="75">
        <v>12.0</v>
      </c>
      <c r="I150" s="75">
        <v>164.0</v>
      </c>
      <c r="J150" s="75" t="s">
        <v>414</v>
      </c>
      <c r="K150" s="74"/>
      <c r="L150" s="75"/>
      <c r="M150" s="74" t="s">
        <v>153</v>
      </c>
      <c r="N150" s="75">
        <v>1.85</v>
      </c>
      <c r="O150" s="75">
        <v>2.0</v>
      </c>
      <c r="P150" s="75">
        <v>3.7</v>
      </c>
      <c r="Q150" s="76"/>
      <c r="R150" s="77"/>
      <c r="S150" s="74"/>
    </row>
    <row r="151" ht="15.0" customHeight="1">
      <c r="A151" s="78" t="s">
        <v>324</v>
      </c>
      <c r="B151" s="79">
        <v>81.0</v>
      </c>
      <c r="C151" s="78">
        <v>10.0</v>
      </c>
      <c r="D151" s="78" t="s">
        <v>415</v>
      </c>
      <c r="E151" s="78" t="s">
        <v>416</v>
      </c>
      <c r="F151" s="78" t="s">
        <v>121</v>
      </c>
      <c r="G151" s="78" t="s">
        <v>122</v>
      </c>
      <c r="H151" s="79">
        <v>12.0</v>
      </c>
      <c r="I151" s="79">
        <v>80.0</v>
      </c>
      <c r="J151" s="79">
        <v>80.0</v>
      </c>
      <c r="K151" s="78"/>
      <c r="L151" s="79"/>
      <c r="M151" s="78" t="s">
        <v>153</v>
      </c>
      <c r="N151" s="79">
        <v>0.37</v>
      </c>
      <c r="O151" s="79">
        <v>2.0</v>
      </c>
      <c r="P151" s="79">
        <v>0.74</v>
      </c>
      <c r="Q151" s="76"/>
      <c r="R151" s="77"/>
      <c r="S151" s="78"/>
    </row>
    <row r="152" ht="15.0" customHeight="1">
      <c r="A152" s="74" t="s">
        <v>324</v>
      </c>
      <c r="B152" s="75">
        <v>82.0</v>
      </c>
      <c r="C152" s="74">
        <v>10.0</v>
      </c>
      <c r="D152" s="74" t="s">
        <v>417</v>
      </c>
      <c r="E152" s="74" t="s">
        <v>418</v>
      </c>
      <c r="F152" s="74" t="s">
        <v>121</v>
      </c>
      <c r="G152" s="74" t="s">
        <v>122</v>
      </c>
      <c r="H152" s="75"/>
      <c r="I152" s="75"/>
      <c r="J152" s="75"/>
      <c r="K152" s="74"/>
      <c r="L152" s="75"/>
      <c r="M152" s="74" t="s">
        <v>339</v>
      </c>
      <c r="N152" s="75">
        <v>11.41</v>
      </c>
      <c r="O152" s="75">
        <v>1.0</v>
      </c>
      <c r="P152" s="75">
        <v>11.41</v>
      </c>
      <c r="Q152" s="76"/>
      <c r="R152" s="77"/>
      <c r="S152" s="74"/>
    </row>
    <row r="153" ht="15.0" customHeight="1">
      <c r="A153" s="78" t="s">
        <v>324</v>
      </c>
      <c r="B153" s="79">
        <v>83.0</v>
      </c>
      <c r="C153" s="78">
        <v>10.0</v>
      </c>
      <c r="D153" s="78" t="s">
        <v>419</v>
      </c>
      <c r="E153" s="78" t="s">
        <v>420</v>
      </c>
      <c r="F153" s="78" t="s">
        <v>121</v>
      </c>
      <c r="G153" s="78" t="s">
        <v>122</v>
      </c>
      <c r="H153" s="79">
        <v>6.0</v>
      </c>
      <c r="I153" s="79">
        <v>175.0</v>
      </c>
      <c r="J153" s="79">
        <v>120.1</v>
      </c>
      <c r="K153" s="78"/>
      <c r="L153" s="79"/>
      <c r="M153" s="78" t="s">
        <v>138</v>
      </c>
      <c r="N153" s="79">
        <v>0.94</v>
      </c>
      <c r="O153" s="79">
        <v>1.0</v>
      </c>
      <c r="P153" s="79">
        <v>0.94</v>
      </c>
      <c r="Q153" s="76"/>
      <c r="R153" s="77"/>
      <c r="S153" s="78"/>
    </row>
    <row r="154" ht="15.0" customHeight="1">
      <c r="A154" s="74" t="s">
        <v>324</v>
      </c>
      <c r="B154" s="75">
        <v>84.0</v>
      </c>
      <c r="C154" s="74">
        <v>10.0</v>
      </c>
      <c r="D154" s="74" t="s">
        <v>421</v>
      </c>
      <c r="E154" s="74" t="s">
        <v>422</v>
      </c>
      <c r="F154" s="74" t="s">
        <v>121</v>
      </c>
      <c r="G154" s="74" t="s">
        <v>122</v>
      </c>
      <c r="H154" s="75"/>
      <c r="I154" s="75"/>
      <c r="J154" s="75"/>
      <c r="K154" s="74" t="s">
        <v>330</v>
      </c>
      <c r="L154" s="75">
        <v>7143.0</v>
      </c>
      <c r="M154" s="74" t="s">
        <v>290</v>
      </c>
      <c r="N154" s="75">
        <v>253.64</v>
      </c>
      <c r="O154" s="75">
        <v>1.0</v>
      </c>
      <c r="P154" s="75">
        <v>253.64</v>
      </c>
      <c r="Q154" s="76"/>
      <c r="R154" s="77"/>
      <c r="S154" s="74"/>
    </row>
    <row r="155" ht="15.0" customHeight="1">
      <c r="A155" s="78" t="s">
        <v>324</v>
      </c>
      <c r="B155" s="79">
        <v>85.0</v>
      </c>
      <c r="C155" s="78">
        <v>10.0</v>
      </c>
      <c r="D155" s="78" t="s">
        <v>423</v>
      </c>
      <c r="E155" s="78" t="s">
        <v>424</v>
      </c>
      <c r="F155" s="78" t="s">
        <v>121</v>
      </c>
      <c r="G155" s="78" t="s">
        <v>122</v>
      </c>
      <c r="H155" s="79">
        <v>5.0</v>
      </c>
      <c r="I155" s="79">
        <v>2895.0</v>
      </c>
      <c r="J155" s="79">
        <v>220.6</v>
      </c>
      <c r="K155" s="78"/>
      <c r="L155" s="79"/>
      <c r="M155" s="78" t="s">
        <v>339</v>
      </c>
      <c r="N155" s="79">
        <v>24.77</v>
      </c>
      <c r="O155" s="79">
        <v>1.0</v>
      </c>
      <c r="P155" s="79">
        <v>24.77</v>
      </c>
      <c r="Q155" s="76"/>
      <c r="R155" s="77"/>
      <c r="S155" s="78"/>
    </row>
    <row r="156" ht="15.0" customHeight="1">
      <c r="A156" s="74" t="s">
        <v>324</v>
      </c>
      <c r="B156" s="75">
        <v>86.0</v>
      </c>
      <c r="C156" s="74">
        <v>10.0</v>
      </c>
      <c r="D156" s="74" t="s">
        <v>425</v>
      </c>
      <c r="E156" s="74" t="s">
        <v>426</v>
      </c>
      <c r="F156" s="74" t="s">
        <v>121</v>
      </c>
      <c r="G156" s="74" t="s">
        <v>122</v>
      </c>
      <c r="H156" s="75">
        <v>4.0</v>
      </c>
      <c r="I156" s="75">
        <v>2990.0</v>
      </c>
      <c r="J156" s="75">
        <v>122.4</v>
      </c>
      <c r="K156" s="74"/>
      <c r="L156" s="75"/>
      <c r="M156" s="74" t="s">
        <v>339</v>
      </c>
      <c r="N156" s="75">
        <v>11.34</v>
      </c>
      <c r="O156" s="75">
        <v>1.0</v>
      </c>
      <c r="P156" s="75">
        <v>11.34</v>
      </c>
      <c r="Q156" s="76"/>
      <c r="R156" s="77"/>
      <c r="S156" s="74"/>
    </row>
    <row r="157" ht="15.0" customHeight="1">
      <c r="A157" s="78" t="s">
        <v>324</v>
      </c>
      <c r="B157" s="79">
        <v>87.0</v>
      </c>
      <c r="C157" s="78">
        <v>10.0</v>
      </c>
      <c r="D157" s="78" t="s">
        <v>427</v>
      </c>
      <c r="E157" s="78" t="s">
        <v>428</v>
      </c>
      <c r="F157" s="78" t="s">
        <v>121</v>
      </c>
      <c r="G157" s="78" t="s">
        <v>122</v>
      </c>
      <c r="H157" s="79">
        <v>4.0</v>
      </c>
      <c r="I157" s="79">
        <v>1190.0</v>
      </c>
      <c r="J157" s="79">
        <v>166.8</v>
      </c>
      <c r="K157" s="78"/>
      <c r="L157" s="79"/>
      <c r="M157" s="78" t="s">
        <v>339</v>
      </c>
      <c r="N157" s="79">
        <v>6.1</v>
      </c>
      <c r="O157" s="79">
        <v>1.0</v>
      </c>
      <c r="P157" s="79">
        <v>6.1</v>
      </c>
      <c r="Q157" s="76"/>
      <c r="R157" s="77"/>
      <c r="S157" s="78"/>
    </row>
    <row r="158" ht="15.0" customHeight="1">
      <c r="A158" s="74" t="s">
        <v>324</v>
      </c>
      <c r="B158" s="75">
        <v>88.0</v>
      </c>
      <c r="C158" s="74">
        <v>10.0</v>
      </c>
      <c r="D158" s="74" t="s">
        <v>429</v>
      </c>
      <c r="E158" s="74" t="s">
        <v>430</v>
      </c>
      <c r="F158" s="74" t="s">
        <v>121</v>
      </c>
      <c r="G158" s="74" t="s">
        <v>122</v>
      </c>
      <c r="H158" s="75">
        <v>4.0</v>
      </c>
      <c r="I158" s="75">
        <v>2990.0</v>
      </c>
      <c r="J158" s="75">
        <v>128.4</v>
      </c>
      <c r="K158" s="74"/>
      <c r="L158" s="75"/>
      <c r="M158" s="74" t="s">
        <v>339</v>
      </c>
      <c r="N158" s="75">
        <v>11.41</v>
      </c>
      <c r="O158" s="75">
        <v>1.0</v>
      </c>
      <c r="P158" s="75">
        <v>11.41</v>
      </c>
      <c r="Q158" s="76"/>
      <c r="R158" s="77"/>
      <c r="S158" s="74"/>
    </row>
    <row r="159" ht="15.0" customHeight="1">
      <c r="A159" s="78" t="s">
        <v>324</v>
      </c>
      <c r="B159" s="79">
        <v>89.0</v>
      </c>
      <c r="C159" s="78">
        <v>10.0</v>
      </c>
      <c r="D159" s="78" t="s">
        <v>431</v>
      </c>
      <c r="E159" s="78" t="s">
        <v>432</v>
      </c>
      <c r="F159" s="78" t="s">
        <v>121</v>
      </c>
      <c r="G159" s="78" t="s">
        <v>122</v>
      </c>
      <c r="H159" s="79"/>
      <c r="I159" s="79"/>
      <c r="J159" s="79"/>
      <c r="K159" s="78"/>
      <c r="L159" s="79"/>
      <c r="M159" s="78" t="s">
        <v>138</v>
      </c>
      <c r="N159" s="79">
        <v>0.94</v>
      </c>
      <c r="O159" s="79">
        <v>1.0</v>
      </c>
      <c r="P159" s="79">
        <v>0.94</v>
      </c>
      <c r="Q159" s="76"/>
      <c r="R159" s="77"/>
      <c r="S159" s="78"/>
    </row>
    <row r="160" ht="15.0" customHeight="1">
      <c r="A160" s="74" t="s">
        <v>324</v>
      </c>
      <c r="B160" s="75">
        <v>90.0</v>
      </c>
      <c r="C160" s="74">
        <v>10.0</v>
      </c>
      <c r="D160" s="74" t="s">
        <v>433</v>
      </c>
      <c r="E160" s="74" t="s">
        <v>434</v>
      </c>
      <c r="F160" s="74" t="s">
        <v>121</v>
      </c>
      <c r="G160" s="74" t="s">
        <v>122</v>
      </c>
      <c r="H160" s="75">
        <v>5.0</v>
      </c>
      <c r="I160" s="75">
        <v>727.8</v>
      </c>
      <c r="J160" s="75">
        <v>63.0</v>
      </c>
      <c r="K160" s="74"/>
      <c r="L160" s="75"/>
      <c r="M160" s="74" t="s">
        <v>138</v>
      </c>
      <c r="N160" s="75">
        <v>1.76</v>
      </c>
      <c r="O160" s="75">
        <v>1.0</v>
      </c>
      <c r="P160" s="75">
        <v>1.76</v>
      </c>
      <c r="Q160" s="76"/>
      <c r="R160" s="77"/>
      <c r="S160" s="74"/>
    </row>
    <row r="161" ht="15.0" customHeight="1">
      <c r="A161" s="78" t="s">
        <v>324</v>
      </c>
      <c r="B161" s="79">
        <v>91.0</v>
      </c>
      <c r="C161" s="78">
        <v>10.0</v>
      </c>
      <c r="D161" s="78" t="s">
        <v>435</v>
      </c>
      <c r="E161" s="78" t="s">
        <v>436</v>
      </c>
      <c r="F161" s="78" t="s">
        <v>121</v>
      </c>
      <c r="G161" s="78" t="s">
        <v>122</v>
      </c>
      <c r="H161" s="79">
        <v>5.0</v>
      </c>
      <c r="I161" s="79">
        <v>493.6</v>
      </c>
      <c r="J161" s="79">
        <v>50.0</v>
      </c>
      <c r="K161" s="78"/>
      <c r="L161" s="79"/>
      <c r="M161" s="78" t="s">
        <v>138</v>
      </c>
      <c r="N161" s="79">
        <v>0.93</v>
      </c>
      <c r="O161" s="79">
        <v>1.0</v>
      </c>
      <c r="P161" s="79">
        <v>0.93</v>
      </c>
      <c r="Q161" s="76"/>
      <c r="R161" s="77"/>
      <c r="S161" s="78"/>
    </row>
    <row r="162" ht="15.0" customHeight="1">
      <c r="A162" s="74" t="s">
        <v>324</v>
      </c>
      <c r="B162" s="75">
        <v>92.0</v>
      </c>
      <c r="C162" s="74">
        <v>10.0</v>
      </c>
      <c r="D162" s="74" t="s">
        <v>437</v>
      </c>
      <c r="E162" s="74" t="s">
        <v>438</v>
      </c>
      <c r="F162" s="74" t="s">
        <v>121</v>
      </c>
      <c r="G162" s="74" t="s">
        <v>122</v>
      </c>
      <c r="H162" s="75">
        <v>4.0</v>
      </c>
      <c r="I162" s="75">
        <v>2680.0</v>
      </c>
      <c r="J162" s="75">
        <v>166.8</v>
      </c>
      <c r="K162" s="74"/>
      <c r="L162" s="75"/>
      <c r="M162" s="74" t="s">
        <v>339</v>
      </c>
      <c r="N162" s="75">
        <v>13.9</v>
      </c>
      <c r="O162" s="75">
        <v>1.0</v>
      </c>
      <c r="P162" s="75">
        <v>13.9</v>
      </c>
      <c r="Q162" s="76"/>
      <c r="R162" s="77"/>
      <c r="S162" s="74"/>
    </row>
    <row r="163" ht="15.0" customHeight="1">
      <c r="A163" s="78" t="s">
        <v>324</v>
      </c>
      <c r="B163" s="79">
        <v>93.0</v>
      </c>
      <c r="C163" s="78">
        <v>10.0</v>
      </c>
      <c r="D163" s="78" t="s">
        <v>439</v>
      </c>
      <c r="E163" s="78" t="s">
        <v>440</v>
      </c>
      <c r="F163" s="78" t="s">
        <v>121</v>
      </c>
      <c r="G163" s="78" t="s">
        <v>122</v>
      </c>
      <c r="H163" s="79">
        <v>4.0</v>
      </c>
      <c r="I163" s="79">
        <v>2735.0</v>
      </c>
      <c r="J163" s="79">
        <v>166.8</v>
      </c>
      <c r="K163" s="78"/>
      <c r="L163" s="79"/>
      <c r="M163" s="78" t="s">
        <v>339</v>
      </c>
      <c r="N163" s="79">
        <v>14.24</v>
      </c>
      <c r="O163" s="79">
        <v>1.0</v>
      </c>
      <c r="P163" s="79">
        <v>14.24</v>
      </c>
      <c r="Q163" s="76"/>
      <c r="R163" s="77"/>
      <c r="S163" s="78"/>
    </row>
    <row r="164" ht="15.0" customHeight="1">
      <c r="A164" s="74" t="s">
        <v>324</v>
      </c>
      <c r="B164" s="75">
        <v>94.0</v>
      </c>
      <c r="C164" s="74">
        <v>10.0</v>
      </c>
      <c r="D164" s="74" t="s">
        <v>441</v>
      </c>
      <c r="E164" s="74" t="s">
        <v>442</v>
      </c>
      <c r="F164" s="74" t="s">
        <v>121</v>
      </c>
      <c r="G164" s="74" t="s">
        <v>122</v>
      </c>
      <c r="H164" s="75"/>
      <c r="I164" s="75"/>
      <c r="J164" s="75"/>
      <c r="K164" s="74" t="s">
        <v>330</v>
      </c>
      <c r="L164" s="75">
        <v>2780.0</v>
      </c>
      <c r="M164" s="74" t="s">
        <v>290</v>
      </c>
      <c r="N164" s="75">
        <v>97.61</v>
      </c>
      <c r="O164" s="75">
        <v>1.0</v>
      </c>
      <c r="P164" s="75">
        <v>97.61</v>
      </c>
      <c r="Q164" s="76"/>
      <c r="R164" s="77"/>
      <c r="S164" s="74"/>
    </row>
    <row r="165" ht="15.0" customHeight="1">
      <c r="A165" s="78" t="s">
        <v>324</v>
      </c>
      <c r="B165" s="79">
        <v>95.0</v>
      </c>
      <c r="C165" s="78">
        <v>10.0</v>
      </c>
      <c r="D165" s="78" t="s">
        <v>443</v>
      </c>
      <c r="E165" s="78" t="s">
        <v>444</v>
      </c>
      <c r="F165" s="78" t="s">
        <v>121</v>
      </c>
      <c r="G165" s="78" t="s">
        <v>122</v>
      </c>
      <c r="H165" s="79">
        <v>4.0</v>
      </c>
      <c r="I165" s="79">
        <v>2365.0</v>
      </c>
      <c r="J165" s="79">
        <v>166.8</v>
      </c>
      <c r="K165" s="78"/>
      <c r="L165" s="79"/>
      <c r="M165" s="78" t="s">
        <v>339</v>
      </c>
      <c r="N165" s="79">
        <v>12.31</v>
      </c>
      <c r="O165" s="79">
        <v>2.0</v>
      </c>
      <c r="P165" s="79">
        <v>24.62</v>
      </c>
      <c r="Q165" s="76"/>
      <c r="R165" s="77"/>
      <c r="S165" s="78"/>
    </row>
    <row r="166" ht="15.0" customHeight="1">
      <c r="A166" s="74" t="s">
        <v>324</v>
      </c>
      <c r="B166" s="75">
        <v>96.0</v>
      </c>
      <c r="C166" s="74">
        <v>10.0</v>
      </c>
      <c r="D166" s="74" t="s">
        <v>445</v>
      </c>
      <c r="E166" s="74" t="s">
        <v>446</v>
      </c>
      <c r="F166" s="74" t="s">
        <v>121</v>
      </c>
      <c r="G166" s="74" t="s">
        <v>122</v>
      </c>
      <c r="H166" s="75"/>
      <c r="I166" s="75"/>
      <c r="J166" s="75"/>
      <c r="K166" s="74" t="s">
        <v>330</v>
      </c>
      <c r="L166" s="75">
        <v>2610.0</v>
      </c>
      <c r="M166" s="74" t="s">
        <v>290</v>
      </c>
      <c r="N166" s="75">
        <v>92.44</v>
      </c>
      <c r="O166" s="75">
        <v>1.0</v>
      </c>
      <c r="P166" s="75">
        <v>92.44</v>
      </c>
      <c r="Q166" s="76"/>
      <c r="R166" s="77"/>
      <c r="S166" s="74"/>
    </row>
    <row r="167" ht="15.0" customHeight="1">
      <c r="A167" s="78" t="s">
        <v>324</v>
      </c>
      <c r="B167" s="79">
        <v>97.0</v>
      </c>
      <c r="C167" s="78">
        <v>10.0</v>
      </c>
      <c r="D167" s="78" t="s">
        <v>447</v>
      </c>
      <c r="E167" s="78" t="s">
        <v>448</v>
      </c>
      <c r="F167" s="78" t="s">
        <v>121</v>
      </c>
      <c r="G167" s="78" t="s">
        <v>122</v>
      </c>
      <c r="H167" s="79"/>
      <c r="I167" s="79"/>
      <c r="J167" s="79"/>
      <c r="K167" s="78"/>
      <c r="L167" s="79"/>
      <c r="M167" s="78" t="s">
        <v>153</v>
      </c>
      <c r="N167" s="79">
        <v>0.98</v>
      </c>
      <c r="O167" s="79">
        <v>2.0</v>
      </c>
      <c r="P167" s="79">
        <v>1.96</v>
      </c>
      <c r="Q167" s="76"/>
      <c r="R167" s="77"/>
      <c r="S167" s="78"/>
    </row>
    <row r="168" ht="15.0" customHeight="1">
      <c r="A168" s="74" t="s">
        <v>324</v>
      </c>
      <c r="B168" s="75">
        <v>98.0</v>
      </c>
      <c r="C168" s="74">
        <v>10.0</v>
      </c>
      <c r="D168" s="74" t="s">
        <v>449</v>
      </c>
      <c r="E168" s="74" t="s">
        <v>450</v>
      </c>
      <c r="F168" s="74" t="s">
        <v>121</v>
      </c>
      <c r="G168" s="74" t="s">
        <v>122</v>
      </c>
      <c r="H168" s="75">
        <v>10.0</v>
      </c>
      <c r="I168" s="75">
        <v>174.7</v>
      </c>
      <c r="J168" s="75">
        <v>95.5</v>
      </c>
      <c r="K168" s="74"/>
      <c r="L168" s="75"/>
      <c r="M168" s="74" t="s">
        <v>153</v>
      </c>
      <c r="N168" s="75">
        <v>0.84</v>
      </c>
      <c r="O168" s="75">
        <v>4.0</v>
      </c>
      <c r="P168" s="75">
        <v>3.36</v>
      </c>
      <c r="Q168" s="76"/>
      <c r="R168" s="77"/>
      <c r="S168" s="74"/>
    </row>
    <row r="169" ht="15.0" customHeight="1">
      <c r="A169" s="78" t="s">
        <v>324</v>
      </c>
      <c r="B169" s="79">
        <v>99.0</v>
      </c>
      <c r="C169" s="78">
        <v>10.0</v>
      </c>
      <c r="D169" s="78" t="s">
        <v>451</v>
      </c>
      <c r="E169" s="78" t="s">
        <v>346</v>
      </c>
      <c r="F169" s="78" t="s">
        <v>121</v>
      </c>
      <c r="G169" s="78" t="s">
        <v>122</v>
      </c>
      <c r="H169" s="79">
        <v>15.0</v>
      </c>
      <c r="I169" s="79">
        <v>200.0</v>
      </c>
      <c r="J169" s="79">
        <v>200.0</v>
      </c>
      <c r="K169" s="78"/>
      <c r="L169" s="79"/>
      <c r="M169" s="78" t="s">
        <v>153</v>
      </c>
      <c r="N169" s="79">
        <v>4.58</v>
      </c>
      <c r="O169" s="79">
        <v>2.0</v>
      </c>
      <c r="P169" s="79">
        <v>9.16</v>
      </c>
      <c r="Q169" s="76"/>
      <c r="R169" s="77"/>
      <c r="S169" s="78"/>
    </row>
    <row r="170" ht="15.0" customHeight="1">
      <c r="A170" s="74" t="s">
        <v>324</v>
      </c>
      <c r="B170" s="75">
        <v>100.0</v>
      </c>
      <c r="C170" s="74">
        <v>10.0</v>
      </c>
      <c r="D170" s="74" t="s">
        <v>452</v>
      </c>
      <c r="E170" s="74" t="s">
        <v>364</v>
      </c>
      <c r="F170" s="74" t="s">
        <v>121</v>
      </c>
      <c r="G170" s="74" t="s">
        <v>122</v>
      </c>
      <c r="H170" s="75">
        <v>15.0</v>
      </c>
      <c r="I170" s="75">
        <v>160.0</v>
      </c>
      <c r="J170" s="75">
        <v>65.0</v>
      </c>
      <c r="K170" s="74"/>
      <c r="L170" s="75"/>
      <c r="M170" s="74" t="s">
        <v>153</v>
      </c>
      <c r="N170" s="75">
        <v>1.13</v>
      </c>
      <c r="O170" s="75">
        <v>2.0</v>
      </c>
      <c r="P170" s="75">
        <v>2.26</v>
      </c>
      <c r="Q170" s="76"/>
      <c r="R170" s="77"/>
      <c r="S170" s="74"/>
    </row>
    <row r="171" ht="15.0" customHeight="1">
      <c r="A171" s="78" t="s">
        <v>324</v>
      </c>
      <c r="B171" s="79">
        <v>102.0</v>
      </c>
      <c r="C171" s="78">
        <v>10.0</v>
      </c>
      <c r="D171" s="78" t="s">
        <v>453</v>
      </c>
      <c r="E171" s="78" t="s">
        <v>454</v>
      </c>
      <c r="F171" s="78" t="s">
        <v>121</v>
      </c>
      <c r="G171" s="78" t="s">
        <v>122</v>
      </c>
      <c r="H171" s="79"/>
      <c r="I171" s="79"/>
      <c r="J171" s="79"/>
      <c r="K171" s="78" t="s">
        <v>330</v>
      </c>
      <c r="L171" s="79">
        <v>2610.0</v>
      </c>
      <c r="M171" s="78" t="s">
        <v>290</v>
      </c>
      <c r="N171" s="79">
        <v>92.44</v>
      </c>
      <c r="O171" s="79">
        <v>1.0</v>
      </c>
      <c r="P171" s="79">
        <v>92.44</v>
      </c>
      <c r="Q171" s="76"/>
      <c r="R171" s="77"/>
      <c r="S171" s="78"/>
    </row>
    <row r="172" ht="15.0" customHeight="1">
      <c r="A172" s="74" t="s">
        <v>324</v>
      </c>
      <c r="B172" s="75">
        <v>103.0</v>
      </c>
      <c r="C172" s="74">
        <v>10.0</v>
      </c>
      <c r="D172" s="74" t="s">
        <v>455</v>
      </c>
      <c r="E172" s="74" t="s">
        <v>456</v>
      </c>
      <c r="F172" s="74" t="s">
        <v>121</v>
      </c>
      <c r="G172" s="74" t="s">
        <v>122</v>
      </c>
      <c r="H172" s="75">
        <v>5.0</v>
      </c>
      <c r="I172" s="75">
        <v>3190.0</v>
      </c>
      <c r="J172" s="75">
        <v>373.6</v>
      </c>
      <c r="K172" s="74"/>
      <c r="L172" s="75"/>
      <c r="M172" s="74" t="s">
        <v>339</v>
      </c>
      <c r="N172" s="75">
        <v>45.11</v>
      </c>
      <c r="O172" s="75">
        <v>1.0</v>
      </c>
      <c r="P172" s="75">
        <v>45.11</v>
      </c>
      <c r="Q172" s="76"/>
      <c r="R172" s="77"/>
      <c r="S172" s="74"/>
    </row>
    <row r="173" ht="15.0" customHeight="1">
      <c r="A173" s="78" t="s">
        <v>324</v>
      </c>
      <c r="B173" s="79">
        <v>104.0</v>
      </c>
      <c r="C173" s="78">
        <v>10.0</v>
      </c>
      <c r="D173" s="78" t="s">
        <v>457</v>
      </c>
      <c r="E173" s="78" t="s">
        <v>458</v>
      </c>
      <c r="F173" s="78" t="s">
        <v>121</v>
      </c>
      <c r="G173" s="78" t="s">
        <v>122</v>
      </c>
      <c r="H173" s="79">
        <v>5.0</v>
      </c>
      <c r="I173" s="79">
        <v>310.6</v>
      </c>
      <c r="J173" s="79">
        <v>140.0</v>
      </c>
      <c r="K173" s="78"/>
      <c r="L173" s="79"/>
      <c r="M173" s="78" t="s">
        <v>339</v>
      </c>
      <c r="N173" s="79">
        <v>1.66</v>
      </c>
      <c r="O173" s="79">
        <v>2.0</v>
      </c>
      <c r="P173" s="79">
        <v>3.32</v>
      </c>
      <c r="Q173" s="76"/>
      <c r="R173" s="77"/>
      <c r="S173" s="78"/>
    </row>
    <row r="174" ht="15.0" customHeight="1">
      <c r="A174" s="74" t="s">
        <v>324</v>
      </c>
      <c r="B174" s="75">
        <v>105.0</v>
      </c>
      <c r="C174" s="74">
        <v>10.0</v>
      </c>
      <c r="D174" s="74" t="s">
        <v>459</v>
      </c>
      <c r="E174" s="74" t="s">
        <v>460</v>
      </c>
      <c r="F174" s="74" t="s">
        <v>121</v>
      </c>
      <c r="G174" s="74" t="s">
        <v>122</v>
      </c>
      <c r="H174" s="75">
        <v>8.0</v>
      </c>
      <c r="I174" s="75">
        <v>141.0</v>
      </c>
      <c r="J174" s="75">
        <v>213.0</v>
      </c>
      <c r="K174" s="74"/>
      <c r="L174" s="75"/>
      <c r="M174" s="74" t="s">
        <v>153</v>
      </c>
      <c r="N174" s="75">
        <v>1.28</v>
      </c>
      <c r="O174" s="75">
        <v>1.0</v>
      </c>
      <c r="P174" s="75">
        <v>1.28</v>
      </c>
      <c r="Q174" s="76"/>
      <c r="R174" s="77"/>
      <c r="S174" s="74"/>
    </row>
    <row r="175" ht="15.0" customHeight="1">
      <c r="A175" s="78" t="s">
        <v>324</v>
      </c>
      <c r="B175" s="79">
        <v>106.0</v>
      </c>
      <c r="C175" s="78">
        <v>10.0</v>
      </c>
      <c r="D175" s="78" t="s">
        <v>461</v>
      </c>
      <c r="E175" s="78" t="s">
        <v>462</v>
      </c>
      <c r="F175" s="78" t="s">
        <v>121</v>
      </c>
      <c r="G175" s="78" t="s">
        <v>122</v>
      </c>
      <c r="H175" s="79"/>
      <c r="I175" s="79"/>
      <c r="J175" s="79"/>
      <c r="K175" s="78" t="s">
        <v>463</v>
      </c>
      <c r="L175" s="79">
        <v>2524.0</v>
      </c>
      <c r="M175" s="78" t="s">
        <v>290</v>
      </c>
      <c r="N175" s="79">
        <v>26.28</v>
      </c>
      <c r="O175" s="79">
        <v>2.0</v>
      </c>
      <c r="P175" s="79">
        <v>52.56</v>
      </c>
      <c r="Q175" s="76"/>
      <c r="R175" s="77"/>
      <c r="S175" s="78"/>
    </row>
    <row r="176" ht="15.0" customHeight="1">
      <c r="A176" s="74" t="s">
        <v>324</v>
      </c>
      <c r="B176" s="75">
        <v>107.0</v>
      </c>
      <c r="C176" s="74">
        <v>10.0</v>
      </c>
      <c r="D176" s="74" t="s">
        <v>464</v>
      </c>
      <c r="E176" s="74" t="s">
        <v>465</v>
      </c>
      <c r="F176" s="74" t="s">
        <v>121</v>
      </c>
      <c r="G176" s="74" t="s">
        <v>122</v>
      </c>
      <c r="H176" s="75">
        <v>10.0</v>
      </c>
      <c r="I176" s="75">
        <v>114.0</v>
      </c>
      <c r="J176" s="75">
        <v>54.0</v>
      </c>
      <c r="K176" s="74"/>
      <c r="L176" s="75"/>
      <c r="M176" s="74" t="s">
        <v>153</v>
      </c>
      <c r="N176" s="75">
        <v>0.47</v>
      </c>
      <c r="O176" s="75">
        <v>24.0</v>
      </c>
      <c r="P176" s="75">
        <v>11.28</v>
      </c>
      <c r="Q176" s="76"/>
      <c r="R176" s="77"/>
      <c r="S176" s="74"/>
    </row>
    <row r="177" ht="15.0" customHeight="1">
      <c r="A177" s="78" t="s">
        <v>324</v>
      </c>
      <c r="B177" s="79">
        <v>108.0</v>
      </c>
      <c r="C177" s="78">
        <v>10.0</v>
      </c>
      <c r="D177" s="78" t="s">
        <v>466</v>
      </c>
      <c r="E177" s="78" t="s">
        <v>467</v>
      </c>
      <c r="F177" s="78" t="s">
        <v>121</v>
      </c>
      <c r="G177" s="78" t="s">
        <v>122</v>
      </c>
      <c r="H177" s="79">
        <v>10.0</v>
      </c>
      <c r="I177" s="79">
        <v>114.0</v>
      </c>
      <c r="J177" s="79">
        <v>55.0</v>
      </c>
      <c r="K177" s="78"/>
      <c r="L177" s="79"/>
      <c r="M177" s="78" t="s">
        <v>153</v>
      </c>
      <c r="N177" s="79">
        <v>0.45</v>
      </c>
      <c r="O177" s="79">
        <v>24.0</v>
      </c>
      <c r="P177" s="79">
        <v>10.8</v>
      </c>
      <c r="Q177" s="76"/>
      <c r="R177" s="77"/>
      <c r="S177" s="78"/>
    </row>
    <row r="178" ht="15.0" customHeight="1">
      <c r="A178" s="74" t="s">
        <v>324</v>
      </c>
      <c r="B178" s="75">
        <v>109.0</v>
      </c>
      <c r="C178" s="74">
        <v>10.0</v>
      </c>
      <c r="D178" s="74" t="s">
        <v>468</v>
      </c>
      <c r="E178" s="74" t="s">
        <v>469</v>
      </c>
      <c r="F178" s="74" t="s">
        <v>121</v>
      </c>
      <c r="G178" s="74" t="s">
        <v>122</v>
      </c>
      <c r="H178" s="75"/>
      <c r="I178" s="75"/>
      <c r="J178" s="75"/>
      <c r="K178" s="74" t="s">
        <v>463</v>
      </c>
      <c r="L178" s="75">
        <v>2224.0</v>
      </c>
      <c r="M178" s="74" t="s">
        <v>290</v>
      </c>
      <c r="N178" s="75">
        <v>23.15</v>
      </c>
      <c r="O178" s="75">
        <v>6.0</v>
      </c>
      <c r="P178" s="75">
        <v>138.9</v>
      </c>
      <c r="Q178" s="76"/>
      <c r="R178" s="77"/>
      <c r="S178" s="74"/>
    </row>
    <row r="179" ht="15.0" customHeight="1">
      <c r="A179" s="78" t="s">
        <v>324</v>
      </c>
      <c r="B179" s="79">
        <v>110.0</v>
      </c>
      <c r="C179" s="78">
        <v>10.0</v>
      </c>
      <c r="D179" s="78" t="s">
        <v>470</v>
      </c>
      <c r="E179" s="78" t="s">
        <v>471</v>
      </c>
      <c r="F179" s="78" t="s">
        <v>121</v>
      </c>
      <c r="G179" s="78" t="s">
        <v>122</v>
      </c>
      <c r="H179" s="79"/>
      <c r="I179" s="79"/>
      <c r="J179" s="79"/>
      <c r="K179" s="78" t="s">
        <v>463</v>
      </c>
      <c r="L179" s="79">
        <v>2182.0</v>
      </c>
      <c r="M179" s="78" t="s">
        <v>290</v>
      </c>
      <c r="N179" s="79">
        <v>22.72</v>
      </c>
      <c r="O179" s="79">
        <v>2.0</v>
      </c>
      <c r="P179" s="79">
        <v>45.44</v>
      </c>
      <c r="Q179" s="76"/>
      <c r="R179" s="77"/>
      <c r="S179" s="78"/>
    </row>
    <row r="180" ht="15.0" customHeight="1">
      <c r="A180" s="74" t="s">
        <v>324</v>
      </c>
      <c r="B180" s="75">
        <v>111.0</v>
      </c>
      <c r="C180" s="74">
        <v>10.0</v>
      </c>
      <c r="D180" s="74" t="s">
        <v>472</v>
      </c>
      <c r="E180" s="74" t="s">
        <v>473</v>
      </c>
      <c r="F180" s="74" t="s">
        <v>121</v>
      </c>
      <c r="G180" s="74" t="s">
        <v>122</v>
      </c>
      <c r="H180" s="75"/>
      <c r="I180" s="75"/>
      <c r="J180" s="75"/>
      <c r="K180" s="74" t="s">
        <v>474</v>
      </c>
      <c r="L180" s="75">
        <v>678.0</v>
      </c>
      <c r="M180" s="74" t="s">
        <v>290</v>
      </c>
      <c r="N180" s="75">
        <v>2.6</v>
      </c>
      <c r="O180" s="75">
        <v>2.0</v>
      </c>
      <c r="P180" s="75">
        <v>5.2</v>
      </c>
      <c r="Q180" s="76"/>
      <c r="R180" s="77"/>
      <c r="S180" s="74"/>
    </row>
    <row r="181" ht="15.0" customHeight="1">
      <c r="A181" s="78" t="s">
        <v>324</v>
      </c>
      <c r="B181" s="79">
        <v>112.0</v>
      </c>
      <c r="C181" s="78">
        <v>10.0</v>
      </c>
      <c r="D181" s="78" t="s">
        <v>475</v>
      </c>
      <c r="E181" s="78" t="s">
        <v>476</v>
      </c>
      <c r="F181" s="78" t="s">
        <v>121</v>
      </c>
      <c r="G181" s="78" t="s">
        <v>122</v>
      </c>
      <c r="H181" s="79">
        <v>10.0</v>
      </c>
      <c r="I181" s="79">
        <v>220.0</v>
      </c>
      <c r="J181" s="79">
        <v>100.0</v>
      </c>
      <c r="K181" s="78"/>
      <c r="L181" s="79"/>
      <c r="M181" s="78" t="s">
        <v>153</v>
      </c>
      <c r="N181" s="79">
        <v>1.1</v>
      </c>
      <c r="O181" s="79">
        <v>24.0</v>
      </c>
      <c r="P181" s="79">
        <v>26.4</v>
      </c>
      <c r="Q181" s="76"/>
      <c r="R181" s="77"/>
      <c r="S181" s="78"/>
    </row>
    <row r="182" ht="15.0" customHeight="1">
      <c r="A182" s="74" t="s">
        <v>324</v>
      </c>
      <c r="B182" s="75">
        <v>113.0</v>
      </c>
      <c r="C182" s="74">
        <v>10.0</v>
      </c>
      <c r="D182" s="74" t="s">
        <v>477</v>
      </c>
      <c r="E182" s="74" t="s">
        <v>478</v>
      </c>
      <c r="F182" s="74" t="s">
        <v>121</v>
      </c>
      <c r="G182" s="74" t="s">
        <v>122</v>
      </c>
      <c r="H182" s="75"/>
      <c r="I182" s="75"/>
      <c r="J182" s="75"/>
      <c r="K182" s="74" t="s">
        <v>474</v>
      </c>
      <c r="L182" s="75">
        <v>1066.0</v>
      </c>
      <c r="M182" s="74" t="s">
        <v>290</v>
      </c>
      <c r="N182" s="75">
        <v>4.08</v>
      </c>
      <c r="O182" s="75">
        <v>6.0</v>
      </c>
      <c r="P182" s="75">
        <v>24.48</v>
      </c>
      <c r="Q182" s="76"/>
      <c r="R182" s="77"/>
      <c r="S182" s="74"/>
    </row>
    <row r="183" ht="15.0" customHeight="1">
      <c r="A183" s="78" t="s">
        <v>324</v>
      </c>
      <c r="B183" s="79">
        <v>114.0</v>
      </c>
      <c r="C183" s="78">
        <v>10.0</v>
      </c>
      <c r="D183" s="78" t="s">
        <v>479</v>
      </c>
      <c r="E183" s="78" t="s">
        <v>480</v>
      </c>
      <c r="F183" s="78" t="s">
        <v>121</v>
      </c>
      <c r="G183" s="78" t="s">
        <v>122</v>
      </c>
      <c r="H183" s="79"/>
      <c r="I183" s="79"/>
      <c r="J183" s="79"/>
      <c r="K183" s="78" t="s">
        <v>474</v>
      </c>
      <c r="L183" s="79">
        <v>3719.0</v>
      </c>
      <c r="M183" s="78" t="s">
        <v>290</v>
      </c>
      <c r="N183" s="79">
        <v>14.24</v>
      </c>
      <c r="O183" s="79">
        <v>2.0</v>
      </c>
      <c r="P183" s="79">
        <v>28.48</v>
      </c>
      <c r="Q183" s="76"/>
      <c r="R183" s="77"/>
      <c r="S183" s="78"/>
    </row>
    <row r="184" ht="15.0" customHeight="1">
      <c r="A184" s="74" t="s">
        <v>324</v>
      </c>
      <c r="B184" s="75">
        <v>115.0</v>
      </c>
      <c r="C184" s="74">
        <v>10.0</v>
      </c>
      <c r="D184" s="74" t="s">
        <v>481</v>
      </c>
      <c r="E184" s="74" t="s">
        <v>482</v>
      </c>
      <c r="F184" s="74" t="s">
        <v>121</v>
      </c>
      <c r="G184" s="74" t="s">
        <v>122</v>
      </c>
      <c r="H184" s="75">
        <v>4.0</v>
      </c>
      <c r="I184" s="75">
        <v>2855.0</v>
      </c>
      <c r="J184" s="75">
        <v>48.4</v>
      </c>
      <c r="K184" s="74"/>
      <c r="L184" s="75"/>
      <c r="M184" s="74" t="s">
        <v>339</v>
      </c>
      <c r="N184" s="75">
        <v>3.31</v>
      </c>
      <c r="O184" s="75">
        <v>2.0</v>
      </c>
      <c r="P184" s="75">
        <v>6.62</v>
      </c>
      <c r="Q184" s="76"/>
      <c r="R184" s="77"/>
      <c r="S184" s="74"/>
    </row>
    <row r="185" ht="15.0" customHeight="1">
      <c r="A185" s="78" t="s">
        <v>324</v>
      </c>
      <c r="B185" s="79">
        <v>116.0</v>
      </c>
      <c r="C185" s="78">
        <v>10.0</v>
      </c>
      <c r="D185" s="78" t="s">
        <v>483</v>
      </c>
      <c r="E185" s="78" t="s">
        <v>484</v>
      </c>
      <c r="F185" s="78" t="s">
        <v>121</v>
      </c>
      <c r="G185" s="78" t="s">
        <v>122</v>
      </c>
      <c r="H185" s="79"/>
      <c r="I185" s="79"/>
      <c r="J185" s="79"/>
      <c r="K185" s="78">
        <v>5.0</v>
      </c>
      <c r="L185" s="79">
        <v>2855.0</v>
      </c>
      <c r="M185" s="78" t="s">
        <v>290</v>
      </c>
      <c r="N185" s="79">
        <v>0.44</v>
      </c>
      <c r="O185" s="79">
        <v>2.0</v>
      </c>
      <c r="P185" s="79">
        <v>0.88</v>
      </c>
      <c r="Q185" s="76"/>
      <c r="R185" s="77"/>
      <c r="S185" s="78"/>
    </row>
    <row r="186" ht="15.0" customHeight="1">
      <c r="A186" s="74" t="s">
        <v>324</v>
      </c>
      <c r="B186" s="75">
        <v>117.0</v>
      </c>
      <c r="C186" s="74">
        <v>10.0</v>
      </c>
      <c r="D186" s="74" t="s">
        <v>485</v>
      </c>
      <c r="E186" s="74" t="s">
        <v>486</v>
      </c>
      <c r="F186" s="74" t="s">
        <v>121</v>
      </c>
      <c r="G186" s="74" t="s">
        <v>122</v>
      </c>
      <c r="H186" s="75">
        <v>10.0</v>
      </c>
      <c r="I186" s="75" t="s">
        <v>487</v>
      </c>
      <c r="J186" s="75">
        <v>340.0</v>
      </c>
      <c r="K186" s="74"/>
      <c r="L186" s="75"/>
      <c r="M186" s="74" t="s">
        <v>153</v>
      </c>
      <c r="N186" s="75">
        <v>7.47</v>
      </c>
      <c r="O186" s="75">
        <v>2.0</v>
      </c>
      <c r="P186" s="75">
        <v>14.94</v>
      </c>
      <c r="Q186" s="76"/>
      <c r="R186" s="77"/>
      <c r="S186" s="74"/>
    </row>
    <row r="187" ht="15.0" customHeight="1">
      <c r="A187" s="78" t="s">
        <v>324</v>
      </c>
      <c r="B187" s="79">
        <v>118.0</v>
      </c>
      <c r="C187" s="78">
        <v>10.0</v>
      </c>
      <c r="D187" s="78" t="s">
        <v>488</v>
      </c>
      <c r="E187" s="78" t="s">
        <v>489</v>
      </c>
      <c r="F187" s="78" t="s">
        <v>121</v>
      </c>
      <c r="G187" s="78" t="s">
        <v>122</v>
      </c>
      <c r="H187" s="79"/>
      <c r="I187" s="79"/>
      <c r="J187" s="79"/>
      <c r="K187" s="78" t="s">
        <v>463</v>
      </c>
      <c r="L187" s="79">
        <v>2524.0</v>
      </c>
      <c r="M187" s="78" t="s">
        <v>290</v>
      </c>
      <c r="N187" s="79">
        <v>26.06</v>
      </c>
      <c r="O187" s="79">
        <v>2.0</v>
      </c>
      <c r="P187" s="79">
        <v>52.12</v>
      </c>
      <c r="Q187" s="76"/>
      <c r="R187" s="77"/>
      <c r="S187" s="78"/>
    </row>
    <row r="188" ht="15.0" customHeight="1">
      <c r="A188" s="74" t="s">
        <v>324</v>
      </c>
      <c r="B188" s="75">
        <v>119.0</v>
      </c>
      <c r="C188" s="74">
        <v>10.0</v>
      </c>
      <c r="D188" s="74" t="s">
        <v>490</v>
      </c>
      <c r="E188" s="74" t="s">
        <v>491</v>
      </c>
      <c r="F188" s="74" t="s">
        <v>121</v>
      </c>
      <c r="G188" s="74" t="s">
        <v>122</v>
      </c>
      <c r="H188" s="75">
        <v>10.0</v>
      </c>
      <c r="I188" s="75">
        <v>3891.1</v>
      </c>
      <c r="J188" s="75">
        <v>350.0</v>
      </c>
      <c r="K188" s="74"/>
      <c r="L188" s="75"/>
      <c r="M188" s="74" t="s">
        <v>153</v>
      </c>
      <c r="N188" s="75">
        <v>100.27</v>
      </c>
      <c r="O188" s="75">
        <v>2.0</v>
      </c>
      <c r="P188" s="75">
        <v>200.54</v>
      </c>
      <c r="Q188" s="76"/>
      <c r="R188" s="77"/>
      <c r="S188" s="74"/>
    </row>
    <row r="189" ht="15.0" customHeight="1">
      <c r="A189" s="78" t="s">
        <v>324</v>
      </c>
      <c r="B189" s="79">
        <v>120.0</v>
      </c>
      <c r="C189" s="78">
        <v>10.0</v>
      </c>
      <c r="D189" s="78" t="s">
        <v>492</v>
      </c>
      <c r="E189" s="78" t="s">
        <v>493</v>
      </c>
      <c r="F189" s="78" t="s">
        <v>121</v>
      </c>
      <c r="G189" s="78" t="s">
        <v>122</v>
      </c>
      <c r="H189" s="79">
        <v>6.0</v>
      </c>
      <c r="I189" s="79">
        <v>2757.0</v>
      </c>
      <c r="J189" s="79">
        <v>381.8</v>
      </c>
      <c r="K189" s="78"/>
      <c r="L189" s="79"/>
      <c r="M189" s="78" t="s">
        <v>339</v>
      </c>
      <c r="N189" s="79">
        <v>49.04</v>
      </c>
      <c r="O189" s="79">
        <v>38.0</v>
      </c>
      <c r="P189" s="79">
        <v>1863.52</v>
      </c>
      <c r="Q189" s="76"/>
      <c r="R189" s="77"/>
      <c r="S189" s="78"/>
    </row>
    <row r="190" ht="15.0" customHeight="1">
      <c r="A190" s="74" t="s">
        <v>324</v>
      </c>
      <c r="B190" s="75">
        <v>121.0</v>
      </c>
      <c r="C190" s="74">
        <v>10.0</v>
      </c>
      <c r="D190" s="74" t="s">
        <v>494</v>
      </c>
      <c r="E190" s="74" t="s">
        <v>495</v>
      </c>
      <c r="F190" s="74" t="s">
        <v>121</v>
      </c>
      <c r="G190" s="74" t="s">
        <v>122</v>
      </c>
      <c r="H190" s="75">
        <v>6.0</v>
      </c>
      <c r="I190" s="75">
        <v>2757.0</v>
      </c>
      <c r="J190" s="75">
        <v>353.9</v>
      </c>
      <c r="K190" s="74"/>
      <c r="L190" s="75"/>
      <c r="M190" s="74" t="s">
        <v>339</v>
      </c>
      <c r="N190" s="75">
        <v>45.4</v>
      </c>
      <c r="O190" s="75">
        <v>2.0</v>
      </c>
      <c r="P190" s="75">
        <v>90.8</v>
      </c>
      <c r="Q190" s="76"/>
      <c r="R190" s="77"/>
      <c r="S190" s="74"/>
    </row>
    <row r="191" ht="15.0" customHeight="1">
      <c r="A191" s="78" t="s">
        <v>324</v>
      </c>
      <c r="B191" s="79">
        <v>122.0</v>
      </c>
      <c r="C191" s="78">
        <v>10.0</v>
      </c>
      <c r="D191" s="78" t="s">
        <v>496</v>
      </c>
      <c r="E191" s="78" t="s">
        <v>491</v>
      </c>
      <c r="F191" s="78" t="s">
        <v>121</v>
      </c>
      <c r="G191" s="78" t="s">
        <v>122</v>
      </c>
      <c r="H191" s="79">
        <v>10.0</v>
      </c>
      <c r="I191" s="79">
        <v>3898.8</v>
      </c>
      <c r="J191" s="79">
        <v>350.0</v>
      </c>
      <c r="K191" s="78"/>
      <c r="L191" s="79"/>
      <c r="M191" s="78" t="s">
        <v>153</v>
      </c>
      <c r="N191" s="79">
        <v>99.54</v>
      </c>
      <c r="O191" s="79">
        <v>2.0</v>
      </c>
      <c r="P191" s="79">
        <v>199.08</v>
      </c>
      <c r="Q191" s="76"/>
      <c r="R191" s="77"/>
      <c r="S191" s="78"/>
    </row>
    <row r="192" ht="15.0" customHeight="1">
      <c r="A192" s="74" t="s">
        <v>324</v>
      </c>
      <c r="B192" s="75">
        <v>123.0</v>
      </c>
      <c r="C192" s="74">
        <v>10.0</v>
      </c>
      <c r="D192" s="74" t="s">
        <v>497</v>
      </c>
      <c r="E192" s="74" t="s">
        <v>498</v>
      </c>
      <c r="F192" s="74" t="s">
        <v>121</v>
      </c>
      <c r="G192" s="74" t="s">
        <v>122</v>
      </c>
      <c r="H192" s="75"/>
      <c r="I192" s="75"/>
      <c r="J192" s="75"/>
      <c r="K192" s="74" t="s">
        <v>474</v>
      </c>
      <c r="L192" s="75">
        <v>2616.0</v>
      </c>
      <c r="M192" s="74" t="s">
        <v>290</v>
      </c>
      <c r="N192" s="75">
        <v>10.02</v>
      </c>
      <c r="O192" s="75">
        <v>2.0</v>
      </c>
      <c r="P192" s="75">
        <v>20.04</v>
      </c>
      <c r="Q192" s="76"/>
      <c r="R192" s="77"/>
      <c r="S192" s="74"/>
    </row>
    <row r="193" ht="15.0" customHeight="1">
      <c r="A193" s="78" t="s">
        <v>324</v>
      </c>
      <c r="B193" s="79">
        <v>124.0</v>
      </c>
      <c r="C193" s="78">
        <v>10.0</v>
      </c>
      <c r="D193" s="78" t="s">
        <v>499</v>
      </c>
      <c r="E193" s="78" t="s">
        <v>500</v>
      </c>
      <c r="F193" s="78" t="s">
        <v>121</v>
      </c>
      <c r="G193" s="78" t="s">
        <v>122</v>
      </c>
      <c r="H193" s="79">
        <v>4.0</v>
      </c>
      <c r="I193" s="79">
        <v>2674.0</v>
      </c>
      <c r="J193" s="79">
        <v>361.3</v>
      </c>
      <c r="K193" s="78"/>
      <c r="L193" s="79"/>
      <c r="M193" s="78" t="s">
        <v>339</v>
      </c>
      <c r="N193" s="79">
        <v>28.64</v>
      </c>
      <c r="O193" s="79">
        <v>1.0</v>
      </c>
      <c r="P193" s="79">
        <v>28.64</v>
      </c>
      <c r="Q193" s="76"/>
      <c r="R193" s="77"/>
      <c r="S193" s="78"/>
    </row>
    <row r="194" ht="15.0" customHeight="1">
      <c r="A194" s="74" t="s">
        <v>324</v>
      </c>
      <c r="B194" s="75">
        <v>125.0</v>
      </c>
      <c r="C194" s="74">
        <v>10.0</v>
      </c>
      <c r="D194" s="74" t="s">
        <v>501</v>
      </c>
      <c r="E194" s="74" t="s">
        <v>502</v>
      </c>
      <c r="F194" s="74" t="s">
        <v>121</v>
      </c>
      <c r="G194" s="74" t="s">
        <v>122</v>
      </c>
      <c r="H194" s="75">
        <v>4.0</v>
      </c>
      <c r="I194" s="75">
        <v>113.8</v>
      </c>
      <c r="J194" s="75">
        <v>28.0</v>
      </c>
      <c r="K194" s="74"/>
      <c r="L194" s="75"/>
      <c r="M194" s="74" t="s">
        <v>339</v>
      </c>
      <c r="N194" s="75">
        <v>0.1</v>
      </c>
      <c r="O194" s="75">
        <v>2.0</v>
      </c>
      <c r="P194" s="75">
        <v>0.2</v>
      </c>
      <c r="Q194" s="76"/>
      <c r="R194" s="77"/>
      <c r="S194" s="74"/>
    </row>
    <row r="195" ht="15.0" customHeight="1">
      <c r="A195" s="78" t="s">
        <v>324</v>
      </c>
      <c r="B195" s="79">
        <v>126.0</v>
      </c>
      <c r="C195" s="78">
        <v>10.0</v>
      </c>
      <c r="D195" s="78" t="s">
        <v>503</v>
      </c>
      <c r="E195" s="78" t="s">
        <v>504</v>
      </c>
      <c r="F195" s="78" t="s">
        <v>121</v>
      </c>
      <c r="G195" s="78" t="s">
        <v>122</v>
      </c>
      <c r="H195" s="79">
        <v>4.0</v>
      </c>
      <c r="I195" s="79">
        <v>113.8</v>
      </c>
      <c r="J195" s="79">
        <v>28.0</v>
      </c>
      <c r="K195" s="78"/>
      <c r="L195" s="79"/>
      <c r="M195" s="78" t="s">
        <v>339</v>
      </c>
      <c r="N195" s="79">
        <v>0.1</v>
      </c>
      <c r="O195" s="79">
        <v>2.0</v>
      </c>
      <c r="P195" s="79">
        <v>0.2</v>
      </c>
      <c r="Q195" s="76"/>
      <c r="R195" s="77"/>
      <c r="S195" s="78"/>
    </row>
    <row r="196" ht="15.0" customHeight="1">
      <c r="A196" s="74" t="s">
        <v>324</v>
      </c>
      <c r="B196" s="75">
        <v>127.0</v>
      </c>
      <c r="C196" s="74">
        <v>10.0</v>
      </c>
      <c r="D196" s="74" t="s">
        <v>505</v>
      </c>
      <c r="E196" s="74" t="s">
        <v>506</v>
      </c>
      <c r="F196" s="74" t="s">
        <v>121</v>
      </c>
      <c r="G196" s="74" t="s">
        <v>122</v>
      </c>
      <c r="H196" s="75">
        <v>4.0</v>
      </c>
      <c r="I196" s="75">
        <v>2332.0</v>
      </c>
      <c r="J196" s="75">
        <v>361.3</v>
      </c>
      <c r="K196" s="74"/>
      <c r="L196" s="75"/>
      <c r="M196" s="74" t="s">
        <v>339</v>
      </c>
      <c r="N196" s="75">
        <v>25.91</v>
      </c>
      <c r="O196" s="75">
        <v>1.0</v>
      </c>
      <c r="P196" s="75">
        <v>25.91</v>
      </c>
      <c r="Q196" s="76"/>
      <c r="R196" s="77"/>
      <c r="S196" s="74"/>
    </row>
    <row r="197" ht="15.0" customHeight="1">
      <c r="A197" s="78" t="s">
        <v>324</v>
      </c>
      <c r="B197" s="79">
        <v>128.0</v>
      </c>
      <c r="C197" s="78">
        <v>10.0</v>
      </c>
      <c r="D197" s="78" t="s">
        <v>505</v>
      </c>
      <c r="E197" s="78" t="s">
        <v>506</v>
      </c>
      <c r="F197" s="78" t="s">
        <v>121</v>
      </c>
      <c r="G197" s="78" t="s">
        <v>122</v>
      </c>
      <c r="H197" s="79">
        <v>4.0</v>
      </c>
      <c r="I197" s="79">
        <v>2332.0</v>
      </c>
      <c r="J197" s="79">
        <v>361.3</v>
      </c>
      <c r="K197" s="78"/>
      <c r="L197" s="79"/>
      <c r="M197" s="78" t="s">
        <v>339</v>
      </c>
      <c r="N197" s="79">
        <v>25.91</v>
      </c>
      <c r="O197" s="79">
        <v>1.0</v>
      </c>
      <c r="P197" s="79">
        <v>25.91</v>
      </c>
      <c r="Q197" s="76"/>
      <c r="R197" s="77"/>
      <c r="S197" s="78"/>
    </row>
    <row r="198" ht="15.0" customHeight="1">
      <c r="A198" s="74" t="s">
        <v>324</v>
      </c>
      <c r="B198" s="75">
        <v>129.0</v>
      </c>
      <c r="C198" s="74">
        <v>10.0</v>
      </c>
      <c r="D198" s="74" t="s">
        <v>507</v>
      </c>
      <c r="E198" s="74" t="s">
        <v>508</v>
      </c>
      <c r="F198" s="74" t="s">
        <v>121</v>
      </c>
      <c r="G198" s="74" t="s">
        <v>122</v>
      </c>
      <c r="H198" s="75">
        <v>3.0</v>
      </c>
      <c r="I198" s="75">
        <v>92.0</v>
      </c>
      <c r="J198" s="75">
        <v>70.0</v>
      </c>
      <c r="K198" s="74"/>
      <c r="L198" s="75"/>
      <c r="M198" s="74" t="s">
        <v>127</v>
      </c>
      <c r="N198" s="75">
        <v>0.15</v>
      </c>
      <c r="O198" s="75">
        <v>2.0</v>
      </c>
      <c r="P198" s="75">
        <v>0.3</v>
      </c>
      <c r="Q198" s="76"/>
      <c r="R198" s="77"/>
      <c r="S198" s="74"/>
    </row>
    <row r="199" ht="15.0" customHeight="1">
      <c r="A199" s="78" t="s">
        <v>324</v>
      </c>
      <c r="B199" s="79">
        <v>130.0</v>
      </c>
      <c r="C199" s="78">
        <v>10.0</v>
      </c>
      <c r="D199" s="78" t="s">
        <v>509</v>
      </c>
      <c r="E199" s="78" t="s">
        <v>510</v>
      </c>
      <c r="F199" s="78" t="s">
        <v>121</v>
      </c>
      <c r="G199" s="78" t="s">
        <v>122</v>
      </c>
      <c r="H199" s="79">
        <v>8.0</v>
      </c>
      <c r="I199" s="79">
        <v>168.0</v>
      </c>
      <c r="J199" s="79">
        <v>82.0</v>
      </c>
      <c r="K199" s="78"/>
      <c r="L199" s="79"/>
      <c r="M199" s="78" t="s">
        <v>153</v>
      </c>
      <c r="N199" s="79">
        <v>0.73</v>
      </c>
      <c r="O199" s="79">
        <v>1.0</v>
      </c>
      <c r="P199" s="79">
        <v>0.73</v>
      </c>
      <c r="Q199" s="76"/>
      <c r="R199" s="77"/>
      <c r="S199" s="78"/>
    </row>
    <row r="200" ht="15.0" customHeight="1">
      <c r="A200" s="74" t="s">
        <v>324</v>
      </c>
      <c r="B200" s="75">
        <v>157.0</v>
      </c>
      <c r="C200" s="74">
        <v>10.0</v>
      </c>
      <c r="D200" s="74" t="s">
        <v>511</v>
      </c>
      <c r="E200" s="74" t="s">
        <v>512</v>
      </c>
      <c r="F200" s="74" t="s">
        <v>122</v>
      </c>
      <c r="G200" s="74" t="s">
        <v>122</v>
      </c>
      <c r="H200" s="75"/>
      <c r="I200" s="75"/>
      <c r="J200" s="75"/>
      <c r="K200" s="74"/>
      <c r="L200" s="75"/>
      <c r="M200" s="74" t="s">
        <v>513</v>
      </c>
      <c r="N200" s="75">
        <v>0.0</v>
      </c>
      <c r="O200" s="75">
        <v>2.0</v>
      </c>
      <c r="P200" s="75">
        <v>0.0</v>
      </c>
      <c r="Q200" s="76"/>
      <c r="R200" s="77"/>
      <c r="S200" s="74"/>
    </row>
    <row r="201" ht="15.0" customHeight="1">
      <c r="A201" s="78" t="s">
        <v>324</v>
      </c>
      <c r="B201" s="79">
        <v>158.0</v>
      </c>
      <c r="C201" s="78">
        <v>10.0</v>
      </c>
      <c r="D201" s="78" t="s">
        <v>514</v>
      </c>
      <c r="E201" s="78" t="s">
        <v>512</v>
      </c>
      <c r="F201" s="78" t="s">
        <v>122</v>
      </c>
      <c r="G201" s="78" t="s">
        <v>122</v>
      </c>
      <c r="H201" s="79"/>
      <c r="I201" s="79"/>
      <c r="J201" s="79"/>
      <c r="K201" s="78"/>
      <c r="L201" s="79"/>
      <c r="M201" s="78" t="s">
        <v>513</v>
      </c>
      <c r="N201" s="79">
        <v>0.0</v>
      </c>
      <c r="O201" s="79">
        <v>1.0</v>
      </c>
      <c r="P201" s="79">
        <v>0.0</v>
      </c>
      <c r="Q201" s="76"/>
      <c r="R201" s="77"/>
      <c r="S201" s="78"/>
    </row>
    <row r="202" ht="15.0" customHeight="1">
      <c r="A202" s="74" t="s">
        <v>324</v>
      </c>
      <c r="B202" s="75">
        <v>159.0</v>
      </c>
      <c r="C202" s="74">
        <v>10.0</v>
      </c>
      <c r="D202" s="74" t="s">
        <v>515</v>
      </c>
      <c r="E202" s="74" t="s">
        <v>512</v>
      </c>
      <c r="F202" s="74" t="s">
        <v>122</v>
      </c>
      <c r="G202" s="74" t="s">
        <v>122</v>
      </c>
      <c r="H202" s="75"/>
      <c r="I202" s="75"/>
      <c r="J202" s="75"/>
      <c r="K202" s="74"/>
      <c r="L202" s="75"/>
      <c r="M202" s="74" t="s">
        <v>513</v>
      </c>
      <c r="N202" s="75">
        <v>0.0</v>
      </c>
      <c r="O202" s="75">
        <v>4.0</v>
      </c>
      <c r="P202" s="75">
        <v>0.0</v>
      </c>
      <c r="Q202" s="76"/>
      <c r="R202" s="77"/>
      <c r="S202" s="74"/>
    </row>
    <row r="203" ht="15.0" customHeight="1">
      <c r="A203" s="78" t="s">
        <v>325</v>
      </c>
      <c r="B203" s="79">
        <v>15.0</v>
      </c>
      <c r="C203" s="78">
        <v>10.0</v>
      </c>
      <c r="D203" s="78" t="s">
        <v>331</v>
      </c>
      <c r="E203" s="78" t="s">
        <v>332</v>
      </c>
      <c r="F203" s="78" t="s">
        <v>121</v>
      </c>
      <c r="G203" s="78" t="s">
        <v>122</v>
      </c>
      <c r="H203" s="79">
        <v>25.0</v>
      </c>
      <c r="I203" s="79">
        <v>370.0</v>
      </c>
      <c r="J203" s="79">
        <v>370.0</v>
      </c>
      <c r="K203" s="78"/>
      <c r="L203" s="79"/>
      <c r="M203" s="78" t="s">
        <v>153</v>
      </c>
      <c r="N203" s="79">
        <v>25.94</v>
      </c>
      <c r="O203" s="79">
        <v>4.0</v>
      </c>
      <c r="P203" s="79">
        <v>103.76</v>
      </c>
      <c r="Q203" s="76"/>
      <c r="R203" s="77"/>
      <c r="S203" s="78"/>
    </row>
    <row r="204" ht="15.0" customHeight="1">
      <c r="A204" s="74" t="s">
        <v>325</v>
      </c>
      <c r="B204" s="75">
        <v>16.0</v>
      </c>
      <c r="C204" s="74">
        <v>10.0</v>
      </c>
      <c r="D204" s="74" t="s">
        <v>335</v>
      </c>
      <c r="E204" s="74" t="s">
        <v>336</v>
      </c>
      <c r="F204" s="74" t="s">
        <v>121</v>
      </c>
      <c r="G204" s="74" t="s">
        <v>122</v>
      </c>
      <c r="H204" s="75">
        <v>10.0</v>
      </c>
      <c r="I204" s="75">
        <v>180.0</v>
      </c>
      <c r="J204" s="75">
        <v>113.0</v>
      </c>
      <c r="K204" s="74"/>
      <c r="L204" s="75"/>
      <c r="M204" s="74" t="s">
        <v>153</v>
      </c>
      <c r="N204" s="75">
        <v>1.45</v>
      </c>
      <c r="O204" s="75">
        <v>16.0</v>
      </c>
      <c r="P204" s="75">
        <v>23.2</v>
      </c>
      <c r="Q204" s="76"/>
      <c r="R204" s="77"/>
      <c r="S204" s="74"/>
    </row>
    <row r="205" ht="15.0" customHeight="1">
      <c r="A205" s="78" t="s">
        <v>325</v>
      </c>
      <c r="B205" s="79">
        <v>17.0</v>
      </c>
      <c r="C205" s="78">
        <v>10.0</v>
      </c>
      <c r="D205" s="78" t="s">
        <v>340</v>
      </c>
      <c r="E205" s="78" t="s">
        <v>341</v>
      </c>
      <c r="F205" s="78" t="s">
        <v>121</v>
      </c>
      <c r="G205" s="78" t="s">
        <v>122</v>
      </c>
      <c r="H205" s="79">
        <v>10.0</v>
      </c>
      <c r="I205" s="79" t="s">
        <v>342</v>
      </c>
      <c r="J205" s="79">
        <v>163.0</v>
      </c>
      <c r="K205" s="78"/>
      <c r="L205" s="79"/>
      <c r="M205" s="78" t="s">
        <v>153</v>
      </c>
      <c r="N205" s="79">
        <v>2.08</v>
      </c>
      <c r="O205" s="79">
        <v>2.0</v>
      </c>
      <c r="P205" s="79">
        <v>4.16</v>
      </c>
      <c r="Q205" s="76"/>
      <c r="R205" s="77"/>
      <c r="S205" s="78"/>
    </row>
    <row r="206" ht="15.0" customHeight="1">
      <c r="A206" s="74" t="s">
        <v>325</v>
      </c>
      <c r="B206" s="75">
        <v>18.0</v>
      </c>
      <c r="C206" s="74">
        <v>10.0</v>
      </c>
      <c r="D206" s="74" t="s">
        <v>345</v>
      </c>
      <c r="E206" s="74" t="s">
        <v>346</v>
      </c>
      <c r="F206" s="74" t="s">
        <v>121</v>
      </c>
      <c r="G206" s="74" t="s">
        <v>122</v>
      </c>
      <c r="H206" s="75">
        <v>10.0</v>
      </c>
      <c r="I206" s="75">
        <v>200.0</v>
      </c>
      <c r="J206" s="75">
        <v>200.0</v>
      </c>
      <c r="K206" s="74"/>
      <c r="L206" s="75"/>
      <c r="M206" s="74" t="s">
        <v>153</v>
      </c>
      <c r="N206" s="75">
        <v>3.01</v>
      </c>
      <c r="O206" s="75">
        <v>2.0</v>
      </c>
      <c r="P206" s="75">
        <v>6.02</v>
      </c>
      <c r="Q206" s="76"/>
      <c r="R206" s="77"/>
      <c r="S206" s="74"/>
    </row>
    <row r="207" ht="15.0" customHeight="1">
      <c r="A207" s="78" t="s">
        <v>325</v>
      </c>
      <c r="B207" s="79">
        <v>19.0</v>
      </c>
      <c r="C207" s="78">
        <v>10.0</v>
      </c>
      <c r="D207" s="78" t="s">
        <v>349</v>
      </c>
      <c r="E207" s="78" t="s">
        <v>350</v>
      </c>
      <c r="F207" s="78" t="s">
        <v>121</v>
      </c>
      <c r="G207" s="78" t="s">
        <v>122</v>
      </c>
      <c r="H207" s="79">
        <v>4.0</v>
      </c>
      <c r="I207" s="79">
        <v>2090.0</v>
      </c>
      <c r="J207" s="79">
        <v>166.8</v>
      </c>
      <c r="K207" s="78"/>
      <c r="L207" s="79"/>
      <c r="M207" s="78" t="s">
        <v>339</v>
      </c>
      <c r="N207" s="79">
        <v>10.78</v>
      </c>
      <c r="O207" s="79">
        <v>1.0</v>
      </c>
      <c r="P207" s="79">
        <v>10.78</v>
      </c>
      <c r="Q207" s="76"/>
      <c r="R207" s="77"/>
      <c r="S207" s="78"/>
    </row>
    <row r="208" ht="15.0" customHeight="1">
      <c r="A208" s="74" t="s">
        <v>325</v>
      </c>
      <c r="B208" s="75">
        <v>20.0</v>
      </c>
      <c r="C208" s="74">
        <v>10.0</v>
      </c>
      <c r="D208" s="74" t="s">
        <v>351</v>
      </c>
      <c r="E208" s="74" t="s">
        <v>352</v>
      </c>
      <c r="F208" s="74" t="s">
        <v>121</v>
      </c>
      <c r="G208" s="74" t="s">
        <v>122</v>
      </c>
      <c r="H208" s="75">
        <v>10.0</v>
      </c>
      <c r="I208" s="75">
        <v>185.5</v>
      </c>
      <c r="J208" s="75">
        <v>163.0</v>
      </c>
      <c r="K208" s="74"/>
      <c r="L208" s="75"/>
      <c r="M208" s="74" t="s">
        <v>153</v>
      </c>
      <c r="N208" s="75">
        <v>1.77</v>
      </c>
      <c r="O208" s="75">
        <v>8.0</v>
      </c>
      <c r="P208" s="75">
        <v>14.16</v>
      </c>
      <c r="Q208" s="76"/>
      <c r="R208" s="77"/>
      <c r="S208" s="74"/>
    </row>
    <row r="209" ht="15.0" customHeight="1">
      <c r="A209" s="78" t="s">
        <v>325</v>
      </c>
      <c r="B209" s="79">
        <v>21.0</v>
      </c>
      <c r="C209" s="78">
        <v>10.0</v>
      </c>
      <c r="D209" s="78" t="s">
        <v>353</v>
      </c>
      <c r="E209" s="78" t="s">
        <v>354</v>
      </c>
      <c r="F209" s="78" t="s">
        <v>121</v>
      </c>
      <c r="G209" s="78" t="s">
        <v>122</v>
      </c>
      <c r="H209" s="79">
        <v>10.0</v>
      </c>
      <c r="I209" s="79">
        <v>280.0</v>
      </c>
      <c r="J209" s="79">
        <v>130.0</v>
      </c>
      <c r="K209" s="78"/>
      <c r="L209" s="79"/>
      <c r="M209" s="78" t="s">
        <v>153</v>
      </c>
      <c r="N209" s="79">
        <v>2.52</v>
      </c>
      <c r="O209" s="79">
        <v>2.0</v>
      </c>
      <c r="P209" s="79">
        <v>5.04</v>
      </c>
      <c r="Q209" s="76"/>
      <c r="R209" s="77"/>
      <c r="S209" s="78"/>
    </row>
    <row r="210" ht="15.0" customHeight="1">
      <c r="A210" s="74" t="s">
        <v>325</v>
      </c>
      <c r="B210" s="75">
        <v>22.0</v>
      </c>
      <c r="C210" s="74">
        <v>10.0</v>
      </c>
      <c r="D210" s="74" t="s">
        <v>357</v>
      </c>
      <c r="E210" s="74" t="s">
        <v>358</v>
      </c>
      <c r="F210" s="74" t="s">
        <v>121</v>
      </c>
      <c r="G210" s="74" t="s">
        <v>122</v>
      </c>
      <c r="H210" s="75">
        <v>4.0</v>
      </c>
      <c r="I210" s="75">
        <v>2090.0</v>
      </c>
      <c r="J210" s="75">
        <v>166.8</v>
      </c>
      <c r="K210" s="74"/>
      <c r="L210" s="75"/>
      <c r="M210" s="74" t="s">
        <v>339</v>
      </c>
      <c r="N210" s="75">
        <v>10.79</v>
      </c>
      <c r="O210" s="75">
        <v>1.0</v>
      </c>
      <c r="P210" s="75">
        <v>10.79</v>
      </c>
      <c r="Q210" s="76"/>
      <c r="R210" s="77"/>
      <c r="S210" s="74"/>
    </row>
    <row r="211" ht="15.0" customHeight="1">
      <c r="A211" s="78" t="s">
        <v>325</v>
      </c>
      <c r="B211" s="79">
        <v>23.0</v>
      </c>
      <c r="C211" s="78">
        <v>10.0</v>
      </c>
      <c r="D211" s="78" t="s">
        <v>359</v>
      </c>
      <c r="E211" s="78" t="s">
        <v>360</v>
      </c>
      <c r="F211" s="78" t="s">
        <v>121</v>
      </c>
      <c r="G211" s="78" t="s">
        <v>122</v>
      </c>
      <c r="H211" s="79">
        <v>3.0</v>
      </c>
      <c r="I211" s="79">
        <v>270.0</v>
      </c>
      <c r="J211" s="79">
        <v>20.0</v>
      </c>
      <c r="K211" s="78"/>
      <c r="L211" s="79"/>
      <c r="M211" s="78" t="s">
        <v>153</v>
      </c>
      <c r="N211" s="79">
        <v>0.13</v>
      </c>
      <c r="O211" s="79">
        <v>2.0</v>
      </c>
      <c r="P211" s="79">
        <v>0.26</v>
      </c>
      <c r="Q211" s="76"/>
      <c r="R211" s="77"/>
      <c r="S211" s="78"/>
    </row>
    <row r="212" ht="15.0" customHeight="1">
      <c r="A212" s="74" t="s">
        <v>325</v>
      </c>
      <c r="B212" s="75">
        <v>24.0</v>
      </c>
      <c r="C212" s="74">
        <v>10.0</v>
      </c>
      <c r="D212" s="74" t="s">
        <v>374</v>
      </c>
      <c r="E212" s="74" t="s">
        <v>375</v>
      </c>
      <c r="F212" s="74" t="s">
        <v>121</v>
      </c>
      <c r="G212" s="74" t="s">
        <v>122</v>
      </c>
      <c r="H212" s="75">
        <v>4.0</v>
      </c>
      <c r="I212" s="75">
        <v>2090.0</v>
      </c>
      <c r="J212" s="75">
        <v>166.8</v>
      </c>
      <c r="K212" s="74"/>
      <c r="L212" s="75"/>
      <c r="M212" s="74" t="s">
        <v>339</v>
      </c>
      <c r="N212" s="75">
        <v>10.79</v>
      </c>
      <c r="O212" s="75">
        <v>1.0</v>
      </c>
      <c r="P212" s="75">
        <v>10.79</v>
      </c>
      <c r="Q212" s="76"/>
      <c r="R212" s="77"/>
      <c r="S212" s="74"/>
    </row>
    <row r="213" ht="15.0" customHeight="1">
      <c r="A213" s="78" t="s">
        <v>325</v>
      </c>
      <c r="B213" s="79">
        <v>25.0</v>
      </c>
      <c r="C213" s="78">
        <v>10.0</v>
      </c>
      <c r="D213" s="78" t="s">
        <v>378</v>
      </c>
      <c r="E213" s="78" t="s">
        <v>379</v>
      </c>
      <c r="F213" s="78" t="s">
        <v>121</v>
      </c>
      <c r="G213" s="78" t="s">
        <v>122</v>
      </c>
      <c r="H213" s="79">
        <v>4.0</v>
      </c>
      <c r="I213" s="79">
        <v>2090.0</v>
      </c>
      <c r="J213" s="79">
        <v>166.8</v>
      </c>
      <c r="K213" s="78"/>
      <c r="L213" s="79"/>
      <c r="M213" s="78" t="s">
        <v>339</v>
      </c>
      <c r="N213" s="79">
        <v>10.78</v>
      </c>
      <c r="O213" s="79">
        <v>1.0</v>
      </c>
      <c r="P213" s="79">
        <v>10.78</v>
      </c>
      <c r="Q213" s="76"/>
      <c r="R213" s="77"/>
      <c r="S213" s="78"/>
    </row>
    <row r="214" ht="15.0" customHeight="1">
      <c r="A214" s="74" t="s">
        <v>325</v>
      </c>
      <c r="B214" s="75">
        <v>26.0</v>
      </c>
      <c r="C214" s="74">
        <v>10.0</v>
      </c>
      <c r="D214" s="74" t="s">
        <v>388</v>
      </c>
      <c r="E214" s="74" t="s">
        <v>389</v>
      </c>
      <c r="F214" s="74" t="s">
        <v>121</v>
      </c>
      <c r="G214" s="74" t="s">
        <v>122</v>
      </c>
      <c r="H214" s="75">
        <v>10.0</v>
      </c>
      <c r="I214" s="75" t="s">
        <v>390</v>
      </c>
      <c r="J214" s="75">
        <v>151.9</v>
      </c>
      <c r="K214" s="74"/>
      <c r="L214" s="75"/>
      <c r="M214" s="74" t="s">
        <v>153</v>
      </c>
      <c r="N214" s="75">
        <v>1.83</v>
      </c>
      <c r="O214" s="75">
        <v>2.0</v>
      </c>
      <c r="P214" s="75">
        <v>3.66</v>
      </c>
      <c r="Q214" s="76"/>
      <c r="R214" s="77"/>
      <c r="S214" s="74"/>
    </row>
    <row r="215" ht="15.0" customHeight="1">
      <c r="A215" s="78" t="s">
        <v>325</v>
      </c>
      <c r="B215" s="79">
        <v>27.0</v>
      </c>
      <c r="C215" s="78">
        <v>10.0</v>
      </c>
      <c r="D215" s="78" t="s">
        <v>395</v>
      </c>
      <c r="E215" s="78" t="s">
        <v>396</v>
      </c>
      <c r="F215" s="78" t="s">
        <v>121</v>
      </c>
      <c r="G215" s="78" t="s">
        <v>122</v>
      </c>
      <c r="H215" s="79">
        <v>10.0</v>
      </c>
      <c r="I215" s="79">
        <v>630.0</v>
      </c>
      <c r="J215" s="79">
        <v>195.0</v>
      </c>
      <c r="K215" s="78"/>
      <c r="L215" s="79"/>
      <c r="M215" s="78" t="s">
        <v>397</v>
      </c>
      <c r="N215" s="79">
        <v>9.35</v>
      </c>
      <c r="O215" s="79">
        <v>2.0</v>
      </c>
      <c r="P215" s="79">
        <v>18.7</v>
      </c>
      <c r="Q215" s="76"/>
      <c r="R215" s="77"/>
      <c r="S215" s="78"/>
    </row>
    <row r="216" ht="15.0" customHeight="1">
      <c r="A216" s="74" t="s">
        <v>325</v>
      </c>
      <c r="B216" s="75">
        <v>28.0</v>
      </c>
      <c r="C216" s="74">
        <v>10.0</v>
      </c>
      <c r="D216" s="74" t="s">
        <v>398</v>
      </c>
      <c r="E216" s="74" t="s">
        <v>399</v>
      </c>
      <c r="F216" s="74" t="s">
        <v>121</v>
      </c>
      <c r="G216" s="74" t="s">
        <v>122</v>
      </c>
      <c r="H216" s="75">
        <v>12.0</v>
      </c>
      <c r="I216" s="75">
        <v>190.0</v>
      </c>
      <c r="J216" s="75">
        <v>200.0</v>
      </c>
      <c r="K216" s="74"/>
      <c r="L216" s="75"/>
      <c r="M216" s="74" t="s">
        <v>153</v>
      </c>
      <c r="N216" s="75">
        <v>3.34</v>
      </c>
      <c r="O216" s="75">
        <v>2.0</v>
      </c>
      <c r="P216" s="75">
        <v>6.68</v>
      </c>
      <c r="Q216" s="76"/>
      <c r="R216" s="77"/>
      <c r="S216" s="74"/>
    </row>
    <row r="217" ht="15.0" customHeight="1">
      <c r="A217" s="78" t="s">
        <v>325</v>
      </c>
      <c r="B217" s="79">
        <v>29.0</v>
      </c>
      <c r="C217" s="78">
        <v>10.0</v>
      </c>
      <c r="D217" s="78" t="s">
        <v>400</v>
      </c>
      <c r="E217" s="78" t="s">
        <v>401</v>
      </c>
      <c r="F217" s="78" t="s">
        <v>121</v>
      </c>
      <c r="G217" s="78" t="s">
        <v>122</v>
      </c>
      <c r="H217" s="79"/>
      <c r="I217" s="79"/>
      <c r="J217" s="79"/>
      <c r="K217" s="78" t="s">
        <v>123</v>
      </c>
      <c r="L217" s="79">
        <v>84.0</v>
      </c>
      <c r="M217" s="78" t="s">
        <v>290</v>
      </c>
      <c r="N217" s="79">
        <v>3.53</v>
      </c>
      <c r="O217" s="79">
        <v>2.0</v>
      </c>
      <c r="P217" s="79">
        <v>7.06</v>
      </c>
      <c r="Q217" s="76"/>
      <c r="R217" s="77"/>
      <c r="S217" s="78"/>
    </row>
    <row r="218" ht="15.0" customHeight="1">
      <c r="A218" s="74" t="s">
        <v>325</v>
      </c>
      <c r="B218" s="75">
        <v>30.0</v>
      </c>
      <c r="C218" s="74">
        <v>10.0</v>
      </c>
      <c r="D218" s="74" t="s">
        <v>402</v>
      </c>
      <c r="E218" s="74" t="s">
        <v>403</v>
      </c>
      <c r="F218" s="74" t="s">
        <v>121</v>
      </c>
      <c r="G218" s="74" t="s">
        <v>122</v>
      </c>
      <c r="H218" s="75">
        <v>10.0</v>
      </c>
      <c r="I218" s="75">
        <v>180.0</v>
      </c>
      <c r="J218" s="75">
        <v>155.0</v>
      </c>
      <c r="K218" s="74"/>
      <c r="L218" s="75"/>
      <c r="M218" s="74" t="s">
        <v>153</v>
      </c>
      <c r="N218" s="75">
        <v>2.02</v>
      </c>
      <c r="O218" s="75">
        <v>2.0</v>
      </c>
      <c r="P218" s="75">
        <v>4.04</v>
      </c>
      <c r="Q218" s="76"/>
      <c r="R218" s="77"/>
      <c r="S218" s="74"/>
    </row>
    <row r="219" ht="15.0" customHeight="1">
      <c r="A219" s="78" t="s">
        <v>325</v>
      </c>
      <c r="B219" s="79">
        <v>31.0</v>
      </c>
      <c r="C219" s="78">
        <v>10.0</v>
      </c>
      <c r="D219" s="78" t="s">
        <v>404</v>
      </c>
      <c r="E219" s="78" t="s">
        <v>405</v>
      </c>
      <c r="F219" s="78" t="s">
        <v>121</v>
      </c>
      <c r="G219" s="78" t="s">
        <v>122</v>
      </c>
      <c r="H219" s="79">
        <v>12.0</v>
      </c>
      <c r="I219" s="79">
        <v>370.0</v>
      </c>
      <c r="J219" s="79">
        <v>200.0</v>
      </c>
      <c r="K219" s="78"/>
      <c r="L219" s="79"/>
      <c r="M219" s="78" t="s">
        <v>153</v>
      </c>
      <c r="N219" s="79">
        <v>6.58</v>
      </c>
      <c r="O219" s="79">
        <v>2.0</v>
      </c>
      <c r="P219" s="79">
        <v>13.16</v>
      </c>
      <c r="Q219" s="76"/>
      <c r="R219" s="77"/>
      <c r="S219" s="78"/>
    </row>
    <row r="220" ht="15.0" customHeight="1">
      <c r="A220" s="74" t="s">
        <v>325</v>
      </c>
      <c r="B220" s="75">
        <v>32.0</v>
      </c>
      <c r="C220" s="74">
        <v>10.0</v>
      </c>
      <c r="D220" s="74" t="s">
        <v>406</v>
      </c>
      <c r="E220" s="74" t="s">
        <v>407</v>
      </c>
      <c r="F220" s="74" t="s">
        <v>121</v>
      </c>
      <c r="G220" s="74" t="s">
        <v>122</v>
      </c>
      <c r="H220" s="75">
        <v>4.0</v>
      </c>
      <c r="I220" s="75">
        <v>2990.0</v>
      </c>
      <c r="J220" s="75">
        <v>122.4</v>
      </c>
      <c r="K220" s="74"/>
      <c r="L220" s="75"/>
      <c r="M220" s="74" t="s">
        <v>339</v>
      </c>
      <c r="N220" s="75">
        <v>11.34</v>
      </c>
      <c r="O220" s="75">
        <v>1.0</v>
      </c>
      <c r="P220" s="75">
        <v>11.34</v>
      </c>
      <c r="Q220" s="76"/>
      <c r="R220" s="77"/>
      <c r="S220" s="74"/>
    </row>
    <row r="221" ht="15.0" customHeight="1">
      <c r="A221" s="78" t="s">
        <v>325</v>
      </c>
      <c r="B221" s="79">
        <v>33.0</v>
      </c>
      <c r="C221" s="78">
        <v>10.0</v>
      </c>
      <c r="D221" s="78" t="s">
        <v>408</v>
      </c>
      <c r="E221" s="78" t="s">
        <v>409</v>
      </c>
      <c r="F221" s="78" t="s">
        <v>121</v>
      </c>
      <c r="G221" s="78" t="s">
        <v>122</v>
      </c>
      <c r="H221" s="79">
        <v>4.0</v>
      </c>
      <c r="I221" s="79">
        <v>1190.0</v>
      </c>
      <c r="J221" s="79">
        <v>166.8</v>
      </c>
      <c r="K221" s="78"/>
      <c r="L221" s="79"/>
      <c r="M221" s="78" t="s">
        <v>339</v>
      </c>
      <c r="N221" s="79">
        <v>6.1</v>
      </c>
      <c r="O221" s="79">
        <v>1.0</v>
      </c>
      <c r="P221" s="79">
        <v>6.1</v>
      </c>
      <c r="Q221" s="76"/>
      <c r="R221" s="77"/>
      <c r="S221" s="78"/>
    </row>
    <row r="222" ht="15.0" customHeight="1">
      <c r="A222" s="74" t="s">
        <v>325</v>
      </c>
      <c r="B222" s="75">
        <v>34.0</v>
      </c>
      <c r="C222" s="74">
        <v>10.0</v>
      </c>
      <c r="D222" s="74" t="s">
        <v>410</v>
      </c>
      <c r="E222" s="74" t="s">
        <v>411</v>
      </c>
      <c r="F222" s="74" t="s">
        <v>121</v>
      </c>
      <c r="G222" s="74" t="s">
        <v>122</v>
      </c>
      <c r="H222" s="75">
        <v>3.0</v>
      </c>
      <c r="I222" s="75">
        <v>620.0</v>
      </c>
      <c r="J222" s="75">
        <v>20.0</v>
      </c>
      <c r="K222" s="74"/>
      <c r="L222" s="75"/>
      <c r="M222" s="74" t="s">
        <v>153</v>
      </c>
      <c r="N222" s="75">
        <v>0.29</v>
      </c>
      <c r="O222" s="75">
        <v>2.0</v>
      </c>
      <c r="P222" s="75">
        <v>0.58</v>
      </c>
      <c r="Q222" s="76"/>
      <c r="R222" s="77"/>
      <c r="S222" s="74"/>
    </row>
    <row r="223" ht="15.0" customHeight="1">
      <c r="A223" s="78" t="s">
        <v>325</v>
      </c>
      <c r="B223" s="79">
        <v>35.0</v>
      </c>
      <c r="C223" s="78">
        <v>10.0</v>
      </c>
      <c r="D223" s="78" t="s">
        <v>412</v>
      </c>
      <c r="E223" s="78" t="s">
        <v>413</v>
      </c>
      <c r="F223" s="78" t="s">
        <v>121</v>
      </c>
      <c r="G223" s="78" t="s">
        <v>122</v>
      </c>
      <c r="H223" s="79">
        <v>12.0</v>
      </c>
      <c r="I223" s="79">
        <v>164.0</v>
      </c>
      <c r="J223" s="79" t="s">
        <v>414</v>
      </c>
      <c r="K223" s="78"/>
      <c r="L223" s="79"/>
      <c r="M223" s="78" t="s">
        <v>153</v>
      </c>
      <c r="N223" s="79">
        <v>1.85</v>
      </c>
      <c r="O223" s="79">
        <v>2.0</v>
      </c>
      <c r="P223" s="79">
        <v>3.7</v>
      </c>
      <c r="Q223" s="76"/>
      <c r="R223" s="77"/>
      <c r="S223" s="78"/>
    </row>
    <row r="224" ht="15.0" customHeight="1">
      <c r="A224" s="74" t="s">
        <v>325</v>
      </c>
      <c r="B224" s="75">
        <v>36.0</v>
      </c>
      <c r="C224" s="74">
        <v>10.0</v>
      </c>
      <c r="D224" s="74" t="s">
        <v>415</v>
      </c>
      <c r="E224" s="74" t="s">
        <v>416</v>
      </c>
      <c r="F224" s="74" t="s">
        <v>121</v>
      </c>
      <c r="G224" s="74" t="s">
        <v>122</v>
      </c>
      <c r="H224" s="75">
        <v>12.0</v>
      </c>
      <c r="I224" s="75">
        <v>80.0</v>
      </c>
      <c r="J224" s="75">
        <v>80.0</v>
      </c>
      <c r="K224" s="74"/>
      <c r="L224" s="75"/>
      <c r="M224" s="74" t="s">
        <v>153</v>
      </c>
      <c r="N224" s="75">
        <v>0.37</v>
      </c>
      <c r="O224" s="75">
        <v>2.0</v>
      </c>
      <c r="P224" s="75">
        <v>0.74</v>
      </c>
      <c r="Q224" s="76"/>
      <c r="R224" s="77"/>
      <c r="S224" s="74"/>
    </row>
    <row r="225" ht="15.0" customHeight="1">
      <c r="A225" s="78" t="s">
        <v>325</v>
      </c>
      <c r="B225" s="79">
        <v>37.0</v>
      </c>
      <c r="C225" s="78">
        <v>10.0</v>
      </c>
      <c r="D225" s="78" t="s">
        <v>417</v>
      </c>
      <c r="E225" s="78" t="s">
        <v>418</v>
      </c>
      <c r="F225" s="78" t="s">
        <v>121</v>
      </c>
      <c r="G225" s="78" t="s">
        <v>122</v>
      </c>
      <c r="H225" s="79"/>
      <c r="I225" s="79"/>
      <c r="J225" s="79"/>
      <c r="K225" s="78"/>
      <c r="L225" s="79"/>
      <c r="M225" s="78" t="s">
        <v>339</v>
      </c>
      <c r="N225" s="79">
        <v>11.41</v>
      </c>
      <c r="O225" s="79">
        <v>1.0</v>
      </c>
      <c r="P225" s="79">
        <v>11.41</v>
      </c>
      <c r="Q225" s="76"/>
      <c r="R225" s="77"/>
      <c r="S225" s="78"/>
    </row>
    <row r="226" ht="15.0" customHeight="1">
      <c r="A226" s="74" t="s">
        <v>325</v>
      </c>
      <c r="B226" s="75">
        <v>38.0</v>
      </c>
      <c r="C226" s="74">
        <v>10.0</v>
      </c>
      <c r="D226" s="74" t="s">
        <v>425</v>
      </c>
      <c r="E226" s="74" t="s">
        <v>426</v>
      </c>
      <c r="F226" s="74" t="s">
        <v>121</v>
      </c>
      <c r="G226" s="74" t="s">
        <v>122</v>
      </c>
      <c r="H226" s="75">
        <v>4.0</v>
      </c>
      <c r="I226" s="75">
        <v>2990.0</v>
      </c>
      <c r="J226" s="75">
        <v>122.4</v>
      </c>
      <c r="K226" s="74"/>
      <c r="L226" s="75"/>
      <c r="M226" s="74" t="s">
        <v>339</v>
      </c>
      <c r="N226" s="75">
        <v>11.34</v>
      </c>
      <c r="O226" s="75">
        <v>1.0</v>
      </c>
      <c r="P226" s="75">
        <v>11.34</v>
      </c>
      <c r="Q226" s="76"/>
      <c r="R226" s="77"/>
      <c r="S226" s="74"/>
    </row>
    <row r="227" ht="15.0" customHeight="1">
      <c r="A227" s="78" t="s">
        <v>325</v>
      </c>
      <c r="B227" s="79">
        <v>39.0</v>
      </c>
      <c r="C227" s="78">
        <v>10.0</v>
      </c>
      <c r="D227" s="78" t="s">
        <v>427</v>
      </c>
      <c r="E227" s="78" t="s">
        <v>428</v>
      </c>
      <c r="F227" s="78" t="s">
        <v>121</v>
      </c>
      <c r="G227" s="78" t="s">
        <v>122</v>
      </c>
      <c r="H227" s="79">
        <v>4.0</v>
      </c>
      <c r="I227" s="79">
        <v>1190.0</v>
      </c>
      <c r="J227" s="79">
        <v>166.8</v>
      </c>
      <c r="K227" s="78"/>
      <c r="L227" s="79"/>
      <c r="M227" s="78" t="s">
        <v>339</v>
      </c>
      <c r="N227" s="79">
        <v>6.1</v>
      </c>
      <c r="O227" s="79">
        <v>1.0</v>
      </c>
      <c r="P227" s="79">
        <v>6.1</v>
      </c>
      <c r="Q227" s="76"/>
      <c r="R227" s="77"/>
      <c r="S227" s="78"/>
    </row>
    <row r="228" ht="15.0" customHeight="1">
      <c r="A228" s="74" t="s">
        <v>325</v>
      </c>
      <c r="B228" s="75">
        <v>40.0</v>
      </c>
      <c r="C228" s="74">
        <v>10.0</v>
      </c>
      <c r="D228" s="74" t="s">
        <v>429</v>
      </c>
      <c r="E228" s="74" t="s">
        <v>430</v>
      </c>
      <c r="F228" s="74" t="s">
        <v>121</v>
      </c>
      <c r="G228" s="74" t="s">
        <v>122</v>
      </c>
      <c r="H228" s="75">
        <v>4.0</v>
      </c>
      <c r="I228" s="75">
        <v>2990.0</v>
      </c>
      <c r="J228" s="75">
        <v>128.4</v>
      </c>
      <c r="K228" s="74"/>
      <c r="L228" s="75"/>
      <c r="M228" s="74" t="s">
        <v>339</v>
      </c>
      <c r="N228" s="75">
        <v>11.41</v>
      </c>
      <c r="O228" s="75">
        <v>1.0</v>
      </c>
      <c r="P228" s="75">
        <v>11.41</v>
      </c>
      <c r="Q228" s="76"/>
      <c r="R228" s="77"/>
      <c r="S228" s="74"/>
    </row>
    <row r="229" ht="15.0" customHeight="1">
      <c r="A229" s="78" t="s">
        <v>325</v>
      </c>
      <c r="B229" s="79">
        <v>41.0</v>
      </c>
      <c r="C229" s="78">
        <v>10.0</v>
      </c>
      <c r="D229" s="78" t="s">
        <v>437</v>
      </c>
      <c r="E229" s="78" t="s">
        <v>438</v>
      </c>
      <c r="F229" s="78" t="s">
        <v>121</v>
      </c>
      <c r="G229" s="78" t="s">
        <v>122</v>
      </c>
      <c r="H229" s="79">
        <v>4.0</v>
      </c>
      <c r="I229" s="79">
        <v>2680.0</v>
      </c>
      <c r="J229" s="79">
        <v>166.8</v>
      </c>
      <c r="K229" s="78"/>
      <c r="L229" s="79"/>
      <c r="M229" s="78" t="s">
        <v>339</v>
      </c>
      <c r="N229" s="79">
        <v>13.9</v>
      </c>
      <c r="O229" s="79">
        <v>1.0</v>
      </c>
      <c r="P229" s="79">
        <v>13.9</v>
      </c>
      <c r="Q229" s="76"/>
      <c r="R229" s="77"/>
      <c r="S229" s="78"/>
    </row>
    <row r="230" ht="15.0" customHeight="1">
      <c r="A230" s="74" t="s">
        <v>325</v>
      </c>
      <c r="B230" s="75">
        <v>42.0</v>
      </c>
      <c r="C230" s="74">
        <v>10.0</v>
      </c>
      <c r="D230" s="74" t="s">
        <v>441</v>
      </c>
      <c r="E230" s="74" t="s">
        <v>442</v>
      </c>
      <c r="F230" s="74" t="s">
        <v>121</v>
      </c>
      <c r="G230" s="74" t="s">
        <v>122</v>
      </c>
      <c r="H230" s="75"/>
      <c r="I230" s="75"/>
      <c r="J230" s="75"/>
      <c r="K230" s="74" t="s">
        <v>330</v>
      </c>
      <c r="L230" s="75">
        <v>2780.0</v>
      </c>
      <c r="M230" s="74" t="s">
        <v>290</v>
      </c>
      <c r="N230" s="75">
        <v>97.61</v>
      </c>
      <c r="O230" s="75">
        <v>1.0</v>
      </c>
      <c r="P230" s="75">
        <v>97.61</v>
      </c>
      <c r="Q230" s="76"/>
      <c r="R230" s="77"/>
      <c r="S230" s="74"/>
    </row>
    <row r="231" ht="15.0" customHeight="1">
      <c r="A231" s="78" t="s">
        <v>325</v>
      </c>
      <c r="B231" s="79">
        <v>43.0</v>
      </c>
      <c r="C231" s="78">
        <v>10.0</v>
      </c>
      <c r="D231" s="78" t="s">
        <v>447</v>
      </c>
      <c r="E231" s="78" t="s">
        <v>448</v>
      </c>
      <c r="F231" s="78" t="s">
        <v>121</v>
      </c>
      <c r="G231" s="78" t="s">
        <v>122</v>
      </c>
      <c r="H231" s="79"/>
      <c r="I231" s="79"/>
      <c r="J231" s="79"/>
      <c r="K231" s="78"/>
      <c r="L231" s="79"/>
      <c r="M231" s="78" t="s">
        <v>153</v>
      </c>
      <c r="N231" s="79">
        <v>0.98</v>
      </c>
      <c r="O231" s="79">
        <v>2.0</v>
      </c>
      <c r="P231" s="79">
        <v>1.96</v>
      </c>
      <c r="Q231" s="76"/>
      <c r="R231" s="77"/>
      <c r="S231" s="78"/>
    </row>
    <row r="232" ht="15.0" customHeight="1">
      <c r="A232" s="74" t="s">
        <v>325</v>
      </c>
      <c r="B232" s="75">
        <v>45.0</v>
      </c>
      <c r="C232" s="74">
        <v>10.0</v>
      </c>
      <c r="D232" s="74" t="s">
        <v>464</v>
      </c>
      <c r="E232" s="74" t="s">
        <v>465</v>
      </c>
      <c r="F232" s="74" t="s">
        <v>121</v>
      </c>
      <c r="G232" s="74" t="s">
        <v>122</v>
      </c>
      <c r="H232" s="75">
        <v>10.0</v>
      </c>
      <c r="I232" s="75">
        <v>114.0</v>
      </c>
      <c r="J232" s="75">
        <v>54.0</v>
      </c>
      <c r="K232" s="74"/>
      <c r="L232" s="75"/>
      <c r="M232" s="74" t="s">
        <v>153</v>
      </c>
      <c r="N232" s="75">
        <v>0.47</v>
      </c>
      <c r="O232" s="75">
        <v>20.0</v>
      </c>
      <c r="P232" s="75">
        <v>9.4</v>
      </c>
      <c r="Q232" s="76"/>
      <c r="R232" s="77"/>
      <c r="S232" s="74"/>
    </row>
    <row r="233" ht="15.0" customHeight="1">
      <c r="A233" s="78" t="s">
        <v>325</v>
      </c>
      <c r="B233" s="79">
        <v>46.0</v>
      </c>
      <c r="C233" s="78">
        <v>10.0</v>
      </c>
      <c r="D233" s="78" t="s">
        <v>466</v>
      </c>
      <c r="E233" s="78" t="s">
        <v>467</v>
      </c>
      <c r="F233" s="78" t="s">
        <v>121</v>
      </c>
      <c r="G233" s="78" t="s">
        <v>122</v>
      </c>
      <c r="H233" s="79">
        <v>10.0</v>
      </c>
      <c r="I233" s="79">
        <v>114.0</v>
      </c>
      <c r="J233" s="79">
        <v>55.0</v>
      </c>
      <c r="K233" s="78"/>
      <c r="L233" s="79"/>
      <c r="M233" s="78" t="s">
        <v>153</v>
      </c>
      <c r="N233" s="79">
        <v>0.45</v>
      </c>
      <c r="O233" s="79">
        <v>20.0</v>
      </c>
      <c r="P233" s="79">
        <v>9.0</v>
      </c>
      <c r="Q233" s="76"/>
      <c r="R233" s="77"/>
      <c r="S233" s="78"/>
    </row>
    <row r="234" ht="15.0" customHeight="1">
      <c r="A234" s="74" t="s">
        <v>325</v>
      </c>
      <c r="B234" s="75">
        <v>47.0</v>
      </c>
      <c r="C234" s="74">
        <v>10.0</v>
      </c>
      <c r="D234" s="74" t="s">
        <v>468</v>
      </c>
      <c r="E234" s="74" t="s">
        <v>469</v>
      </c>
      <c r="F234" s="74" t="s">
        <v>121</v>
      </c>
      <c r="G234" s="74" t="s">
        <v>122</v>
      </c>
      <c r="H234" s="75"/>
      <c r="I234" s="75"/>
      <c r="J234" s="75"/>
      <c r="K234" s="74" t="s">
        <v>463</v>
      </c>
      <c r="L234" s="75">
        <v>2224.0</v>
      </c>
      <c r="M234" s="74" t="s">
        <v>290</v>
      </c>
      <c r="N234" s="75">
        <v>23.15</v>
      </c>
      <c r="O234" s="75">
        <v>4.0</v>
      </c>
      <c r="P234" s="75">
        <v>92.6</v>
      </c>
      <c r="Q234" s="76"/>
      <c r="R234" s="77"/>
      <c r="S234" s="74"/>
    </row>
    <row r="235" ht="15.0" customHeight="1">
      <c r="A235" s="78" t="s">
        <v>325</v>
      </c>
      <c r="B235" s="79">
        <v>48.0</v>
      </c>
      <c r="C235" s="78">
        <v>10.0</v>
      </c>
      <c r="D235" s="78" t="s">
        <v>470</v>
      </c>
      <c r="E235" s="78" t="s">
        <v>471</v>
      </c>
      <c r="F235" s="78" t="s">
        <v>121</v>
      </c>
      <c r="G235" s="78" t="s">
        <v>122</v>
      </c>
      <c r="H235" s="79"/>
      <c r="I235" s="79"/>
      <c r="J235" s="79"/>
      <c r="K235" s="78" t="s">
        <v>463</v>
      </c>
      <c r="L235" s="79">
        <v>2182.0</v>
      </c>
      <c r="M235" s="78" t="s">
        <v>290</v>
      </c>
      <c r="N235" s="79">
        <v>22.72</v>
      </c>
      <c r="O235" s="79">
        <v>2.0</v>
      </c>
      <c r="P235" s="79">
        <v>45.44</v>
      </c>
      <c r="Q235" s="76"/>
      <c r="R235" s="77"/>
      <c r="S235" s="78"/>
    </row>
    <row r="236" ht="15.0" customHeight="1">
      <c r="A236" s="74" t="s">
        <v>325</v>
      </c>
      <c r="B236" s="75">
        <v>49.0</v>
      </c>
      <c r="C236" s="74">
        <v>10.0</v>
      </c>
      <c r="D236" s="74" t="s">
        <v>475</v>
      </c>
      <c r="E236" s="74" t="s">
        <v>476</v>
      </c>
      <c r="F236" s="74" t="s">
        <v>121</v>
      </c>
      <c r="G236" s="74" t="s">
        <v>122</v>
      </c>
      <c r="H236" s="75">
        <v>10.0</v>
      </c>
      <c r="I236" s="75">
        <v>220.0</v>
      </c>
      <c r="J236" s="75">
        <v>100.0</v>
      </c>
      <c r="K236" s="74"/>
      <c r="L236" s="75"/>
      <c r="M236" s="74" t="s">
        <v>153</v>
      </c>
      <c r="N236" s="75">
        <v>1.1</v>
      </c>
      <c r="O236" s="75">
        <v>12.0</v>
      </c>
      <c r="P236" s="75">
        <v>13.2</v>
      </c>
      <c r="Q236" s="76"/>
      <c r="R236" s="77"/>
      <c r="S236" s="74"/>
    </row>
    <row r="237" ht="15.0" customHeight="1">
      <c r="A237" s="78" t="s">
        <v>325</v>
      </c>
      <c r="B237" s="79">
        <v>50.0</v>
      </c>
      <c r="C237" s="78">
        <v>10.0</v>
      </c>
      <c r="D237" s="78" t="s">
        <v>479</v>
      </c>
      <c r="E237" s="78" t="s">
        <v>480</v>
      </c>
      <c r="F237" s="78" t="s">
        <v>121</v>
      </c>
      <c r="G237" s="78" t="s">
        <v>122</v>
      </c>
      <c r="H237" s="79"/>
      <c r="I237" s="79"/>
      <c r="J237" s="79"/>
      <c r="K237" s="78" t="s">
        <v>474</v>
      </c>
      <c r="L237" s="79">
        <v>3719.0</v>
      </c>
      <c r="M237" s="78" t="s">
        <v>290</v>
      </c>
      <c r="N237" s="79">
        <v>14.24</v>
      </c>
      <c r="O237" s="79">
        <v>2.0</v>
      </c>
      <c r="P237" s="79">
        <v>28.48</v>
      </c>
      <c r="Q237" s="76"/>
      <c r="R237" s="77"/>
      <c r="S237" s="78"/>
    </row>
    <row r="238" ht="15.0" customHeight="1">
      <c r="A238" s="74" t="s">
        <v>325</v>
      </c>
      <c r="B238" s="75">
        <v>51.0</v>
      </c>
      <c r="C238" s="74">
        <v>10.0</v>
      </c>
      <c r="D238" s="74" t="s">
        <v>481</v>
      </c>
      <c r="E238" s="74" t="s">
        <v>482</v>
      </c>
      <c r="F238" s="74" t="s">
        <v>121</v>
      </c>
      <c r="G238" s="74" t="s">
        <v>122</v>
      </c>
      <c r="H238" s="75">
        <v>4.0</v>
      </c>
      <c r="I238" s="75">
        <v>2855.0</v>
      </c>
      <c r="J238" s="75">
        <v>48.4</v>
      </c>
      <c r="K238" s="74"/>
      <c r="L238" s="75"/>
      <c r="M238" s="74" t="s">
        <v>339</v>
      </c>
      <c r="N238" s="75">
        <v>3.31</v>
      </c>
      <c r="O238" s="75">
        <v>2.0</v>
      </c>
      <c r="P238" s="75">
        <v>6.62</v>
      </c>
      <c r="Q238" s="76"/>
      <c r="R238" s="77"/>
      <c r="S238" s="74"/>
    </row>
    <row r="239" ht="15.0" customHeight="1">
      <c r="A239" s="78" t="s">
        <v>325</v>
      </c>
      <c r="B239" s="79">
        <v>52.0</v>
      </c>
      <c r="C239" s="78">
        <v>10.0</v>
      </c>
      <c r="D239" s="78" t="s">
        <v>483</v>
      </c>
      <c r="E239" s="78" t="s">
        <v>484</v>
      </c>
      <c r="F239" s="78" t="s">
        <v>121</v>
      </c>
      <c r="G239" s="78" t="s">
        <v>122</v>
      </c>
      <c r="H239" s="79"/>
      <c r="I239" s="79"/>
      <c r="J239" s="79"/>
      <c r="K239" s="78">
        <v>5.0</v>
      </c>
      <c r="L239" s="79">
        <v>2855.0</v>
      </c>
      <c r="M239" s="78" t="s">
        <v>290</v>
      </c>
      <c r="N239" s="79">
        <v>0.44</v>
      </c>
      <c r="O239" s="79">
        <v>2.0</v>
      </c>
      <c r="P239" s="79">
        <v>0.88</v>
      </c>
      <c r="Q239" s="76"/>
      <c r="R239" s="77"/>
      <c r="S239" s="78"/>
    </row>
    <row r="240" ht="15.0" customHeight="1">
      <c r="A240" s="74" t="s">
        <v>325</v>
      </c>
      <c r="B240" s="75">
        <v>53.0</v>
      </c>
      <c r="C240" s="74">
        <v>10.0</v>
      </c>
      <c r="D240" s="74" t="s">
        <v>490</v>
      </c>
      <c r="E240" s="74" t="s">
        <v>491</v>
      </c>
      <c r="F240" s="74" t="s">
        <v>121</v>
      </c>
      <c r="G240" s="74" t="s">
        <v>122</v>
      </c>
      <c r="H240" s="75">
        <v>10.0</v>
      </c>
      <c r="I240" s="75">
        <v>3891.1</v>
      </c>
      <c r="J240" s="75">
        <v>350.0</v>
      </c>
      <c r="K240" s="74"/>
      <c r="L240" s="75"/>
      <c r="M240" s="74" t="s">
        <v>153</v>
      </c>
      <c r="N240" s="75">
        <v>100.27</v>
      </c>
      <c r="O240" s="75">
        <v>2.0</v>
      </c>
      <c r="P240" s="75">
        <v>200.54</v>
      </c>
      <c r="Q240" s="76"/>
      <c r="R240" s="77"/>
      <c r="S240" s="74"/>
    </row>
    <row r="241" ht="15.0" customHeight="1">
      <c r="A241" s="78" t="s">
        <v>325</v>
      </c>
      <c r="B241" s="79">
        <v>54.0</v>
      </c>
      <c r="C241" s="78">
        <v>10.0</v>
      </c>
      <c r="D241" s="78" t="s">
        <v>492</v>
      </c>
      <c r="E241" s="78" t="s">
        <v>493</v>
      </c>
      <c r="F241" s="78" t="s">
        <v>121</v>
      </c>
      <c r="G241" s="78" t="s">
        <v>122</v>
      </c>
      <c r="H241" s="79">
        <v>6.0</v>
      </c>
      <c r="I241" s="79">
        <v>2757.0</v>
      </c>
      <c r="J241" s="79">
        <v>381.8</v>
      </c>
      <c r="K241" s="78"/>
      <c r="L241" s="79"/>
      <c r="M241" s="78" t="s">
        <v>339</v>
      </c>
      <c r="N241" s="79">
        <v>49.04</v>
      </c>
      <c r="O241" s="79">
        <v>38.0</v>
      </c>
      <c r="P241" s="79">
        <v>1863.52</v>
      </c>
      <c r="Q241" s="76"/>
      <c r="R241" s="77"/>
      <c r="S241" s="78"/>
    </row>
    <row r="242" ht="15.0" customHeight="1">
      <c r="A242" s="74" t="s">
        <v>325</v>
      </c>
      <c r="B242" s="75">
        <v>55.0</v>
      </c>
      <c r="C242" s="74">
        <v>10.0</v>
      </c>
      <c r="D242" s="74" t="s">
        <v>494</v>
      </c>
      <c r="E242" s="74" t="s">
        <v>495</v>
      </c>
      <c r="F242" s="74" t="s">
        <v>121</v>
      </c>
      <c r="G242" s="74" t="s">
        <v>122</v>
      </c>
      <c r="H242" s="75">
        <v>6.0</v>
      </c>
      <c r="I242" s="75">
        <v>2757.0</v>
      </c>
      <c r="J242" s="75">
        <v>353.9</v>
      </c>
      <c r="K242" s="74"/>
      <c r="L242" s="75"/>
      <c r="M242" s="74" t="s">
        <v>339</v>
      </c>
      <c r="N242" s="75">
        <v>45.4</v>
      </c>
      <c r="O242" s="75">
        <v>2.0</v>
      </c>
      <c r="P242" s="75">
        <v>90.8</v>
      </c>
      <c r="Q242" s="76"/>
      <c r="R242" s="77"/>
      <c r="S242" s="74"/>
    </row>
    <row r="243" ht="15.0" customHeight="1">
      <c r="A243" s="78" t="s">
        <v>325</v>
      </c>
      <c r="B243" s="79">
        <v>56.0</v>
      </c>
      <c r="C243" s="78">
        <v>10.0</v>
      </c>
      <c r="D243" s="78" t="s">
        <v>496</v>
      </c>
      <c r="E243" s="78" t="s">
        <v>491</v>
      </c>
      <c r="F243" s="78" t="s">
        <v>121</v>
      </c>
      <c r="G243" s="78" t="s">
        <v>122</v>
      </c>
      <c r="H243" s="79">
        <v>10.0</v>
      </c>
      <c r="I243" s="79">
        <v>3898.8</v>
      </c>
      <c r="J243" s="79">
        <v>350.0</v>
      </c>
      <c r="K243" s="78"/>
      <c r="L243" s="79"/>
      <c r="M243" s="78" t="s">
        <v>153</v>
      </c>
      <c r="N243" s="79">
        <v>99.54</v>
      </c>
      <c r="O243" s="79">
        <v>2.0</v>
      </c>
      <c r="P243" s="79">
        <v>199.08</v>
      </c>
      <c r="Q243" s="76"/>
      <c r="R243" s="77"/>
      <c r="S243" s="78"/>
    </row>
    <row r="244" ht="15.0" customHeight="1">
      <c r="A244" s="74" t="s">
        <v>325</v>
      </c>
      <c r="B244" s="75">
        <v>57.0</v>
      </c>
      <c r="C244" s="74">
        <v>10.0</v>
      </c>
      <c r="D244" s="74" t="s">
        <v>499</v>
      </c>
      <c r="E244" s="74" t="s">
        <v>500</v>
      </c>
      <c r="F244" s="74" t="s">
        <v>121</v>
      </c>
      <c r="G244" s="74" t="s">
        <v>122</v>
      </c>
      <c r="H244" s="75">
        <v>4.0</v>
      </c>
      <c r="I244" s="75">
        <v>2674.0</v>
      </c>
      <c r="J244" s="75">
        <v>361.3</v>
      </c>
      <c r="K244" s="74"/>
      <c r="L244" s="75"/>
      <c r="M244" s="74" t="s">
        <v>339</v>
      </c>
      <c r="N244" s="75">
        <v>28.64</v>
      </c>
      <c r="O244" s="75">
        <v>1.0</v>
      </c>
      <c r="P244" s="75">
        <v>28.64</v>
      </c>
      <c r="Q244" s="76"/>
      <c r="R244" s="77"/>
      <c r="S244" s="74"/>
    </row>
    <row r="245" ht="15.0" customHeight="1">
      <c r="A245" s="78" t="s">
        <v>325</v>
      </c>
      <c r="B245" s="79">
        <v>58.0</v>
      </c>
      <c r="C245" s="78">
        <v>10.0</v>
      </c>
      <c r="D245" s="78" t="s">
        <v>501</v>
      </c>
      <c r="E245" s="78" t="s">
        <v>502</v>
      </c>
      <c r="F245" s="78" t="s">
        <v>121</v>
      </c>
      <c r="G245" s="78" t="s">
        <v>122</v>
      </c>
      <c r="H245" s="79">
        <v>4.0</v>
      </c>
      <c r="I245" s="79">
        <v>113.8</v>
      </c>
      <c r="J245" s="79">
        <v>28.0</v>
      </c>
      <c r="K245" s="78"/>
      <c r="L245" s="79"/>
      <c r="M245" s="78" t="s">
        <v>339</v>
      </c>
      <c r="N245" s="79">
        <v>0.1</v>
      </c>
      <c r="O245" s="79">
        <v>2.0</v>
      </c>
      <c r="P245" s="79">
        <v>0.2</v>
      </c>
      <c r="Q245" s="76"/>
      <c r="R245" s="77"/>
      <c r="S245" s="78"/>
    </row>
    <row r="246" ht="15.0" customHeight="1">
      <c r="A246" s="74" t="s">
        <v>325</v>
      </c>
      <c r="B246" s="75">
        <v>59.0</v>
      </c>
      <c r="C246" s="74">
        <v>10.0</v>
      </c>
      <c r="D246" s="74" t="s">
        <v>503</v>
      </c>
      <c r="E246" s="74" t="s">
        <v>504</v>
      </c>
      <c r="F246" s="74" t="s">
        <v>121</v>
      </c>
      <c r="G246" s="74" t="s">
        <v>122</v>
      </c>
      <c r="H246" s="75">
        <v>4.0</v>
      </c>
      <c r="I246" s="75">
        <v>113.8</v>
      </c>
      <c r="J246" s="75">
        <v>28.0</v>
      </c>
      <c r="K246" s="74"/>
      <c r="L246" s="75"/>
      <c r="M246" s="74" t="s">
        <v>339</v>
      </c>
      <c r="N246" s="75">
        <v>0.1</v>
      </c>
      <c r="O246" s="75">
        <v>2.0</v>
      </c>
      <c r="P246" s="75">
        <v>0.2</v>
      </c>
      <c r="Q246" s="76"/>
      <c r="R246" s="77"/>
      <c r="S246" s="74"/>
    </row>
    <row r="247" ht="15.0" customHeight="1">
      <c r="A247" s="78" t="s">
        <v>325</v>
      </c>
      <c r="B247" s="79">
        <v>60.0</v>
      </c>
      <c r="C247" s="78">
        <v>10.0</v>
      </c>
      <c r="D247" s="78" t="s">
        <v>505</v>
      </c>
      <c r="E247" s="78" t="s">
        <v>506</v>
      </c>
      <c r="F247" s="78" t="s">
        <v>121</v>
      </c>
      <c r="G247" s="78" t="s">
        <v>122</v>
      </c>
      <c r="H247" s="79">
        <v>4.0</v>
      </c>
      <c r="I247" s="79">
        <v>2332.0</v>
      </c>
      <c r="J247" s="79">
        <v>361.3</v>
      </c>
      <c r="K247" s="78"/>
      <c r="L247" s="79"/>
      <c r="M247" s="78" t="s">
        <v>339</v>
      </c>
      <c r="N247" s="79">
        <v>25.91</v>
      </c>
      <c r="O247" s="79">
        <v>1.0</v>
      </c>
      <c r="P247" s="79">
        <v>25.91</v>
      </c>
      <c r="Q247" s="76"/>
      <c r="R247" s="77"/>
      <c r="S247" s="78"/>
    </row>
    <row r="248" ht="15.0" customHeight="1">
      <c r="A248" s="74" t="s">
        <v>325</v>
      </c>
      <c r="B248" s="75">
        <v>61.0</v>
      </c>
      <c r="C248" s="74">
        <v>10.0</v>
      </c>
      <c r="D248" s="74" t="s">
        <v>505</v>
      </c>
      <c r="E248" s="74" t="s">
        <v>506</v>
      </c>
      <c r="F248" s="74" t="s">
        <v>121</v>
      </c>
      <c r="G248" s="74" t="s">
        <v>122</v>
      </c>
      <c r="H248" s="75">
        <v>4.0</v>
      </c>
      <c r="I248" s="75">
        <v>2332.0</v>
      </c>
      <c r="J248" s="75">
        <v>361.3</v>
      </c>
      <c r="K248" s="74"/>
      <c r="L248" s="75"/>
      <c r="M248" s="74" t="s">
        <v>339</v>
      </c>
      <c r="N248" s="75">
        <v>25.91</v>
      </c>
      <c r="O248" s="75">
        <v>1.0</v>
      </c>
      <c r="P248" s="75">
        <v>25.91</v>
      </c>
      <c r="Q248" s="76"/>
      <c r="R248" s="77"/>
      <c r="S248" s="74"/>
    </row>
    <row r="249" ht="15.0" customHeight="1">
      <c r="A249" s="78" t="s">
        <v>325</v>
      </c>
      <c r="B249" s="79">
        <v>62.0</v>
      </c>
      <c r="C249" s="78">
        <v>10.0</v>
      </c>
      <c r="D249" s="78" t="s">
        <v>507</v>
      </c>
      <c r="E249" s="78" t="s">
        <v>508</v>
      </c>
      <c r="F249" s="78" t="s">
        <v>121</v>
      </c>
      <c r="G249" s="78" t="s">
        <v>122</v>
      </c>
      <c r="H249" s="79">
        <v>3.0</v>
      </c>
      <c r="I249" s="79">
        <v>92.0</v>
      </c>
      <c r="J249" s="79">
        <v>70.0</v>
      </c>
      <c r="K249" s="78"/>
      <c r="L249" s="79"/>
      <c r="M249" s="78" t="s">
        <v>127</v>
      </c>
      <c r="N249" s="79">
        <v>0.15</v>
      </c>
      <c r="O249" s="79">
        <v>2.0</v>
      </c>
      <c r="P249" s="79">
        <v>0.3</v>
      </c>
      <c r="Q249" s="76"/>
      <c r="R249" s="77"/>
      <c r="S249" s="78"/>
    </row>
    <row r="250" ht="15.0" customHeight="1">
      <c r="A250" s="74" t="s">
        <v>325</v>
      </c>
      <c r="B250" s="75">
        <v>97.0</v>
      </c>
      <c r="C250" s="74">
        <v>10.0</v>
      </c>
      <c r="D250" s="74" t="s">
        <v>516</v>
      </c>
      <c r="E250" s="74" t="s">
        <v>517</v>
      </c>
      <c r="F250" s="74" t="s">
        <v>121</v>
      </c>
      <c r="G250" s="74" t="s">
        <v>122</v>
      </c>
      <c r="H250" s="75"/>
      <c r="I250" s="75"/>
      <c r="J250" s="75"/>
      <c r="K250" s="74" t="s">
        <v>330</v>
      </c>
      <c r="L250" s="75">
        <v>6415.0</v>
      </c>
      <c r="M250" s="74" t="s">
        <v>290</v>
      </c>
      <c r="N250" s="75">
        <v>225.7</v>
      </c>
      <c r="O250" s="75">
        <v>1.0</v>
      </c>
      <c r="P250" s="75">
        <v>225.7</v>
      </c>
      <c r="Q250" s="76"/>
      <c r="R250" s="77"/>
      <c r="S250" s="74"/>
    </row>
    <row r="251" ht="15.0" customHeight="1">
      <c r="A251" s="78" t="s">
        <v>325</v>
      </c>
      <c r="B251" s="79">
        <v>98.0</v>
      </c>
      <c r="C251" s="78">
        <v>10.0</v>
      </c>
      <c r="D251" s="78" t="s">
        <v>518</v>
      </c>
      <c r="E251" s="78" t="s">
        <v>519</v>
      </c>
      <c r="F251" s="78" t="s">
        <v>121</v>
      </c>
      <c r="G251" s="78" t="s">
        <v>122</v>
      </c>
      <c r="H251" s="79">
        <v>8.0</v>
      </c>
      <c r="I251" s="79">
        <v>79.0</v>
      </c>
      <c r="J251" s="79">
        <v>60.0</v>
      </c>
      <c r="K251" s="78"/>
      <c r="L251" s="79"/>
      <c r="M251" s="78" t="s">
        <v>153</v>
      </c>
      <c r="N251" s="79">
        <v>0.27</v>
      </c>
      <c r="O251" s="79">
        <v>4.0</v>
      </c>
      <c r="P251" s="79">
        <v>1.08</v>
      </c>
      <c r="Q251" s="76"/>
      <c r="R251" s="77"/>
      <c r="S251" s="78"/>
    </row>
    <row r="252" ht="15.0" customHeight="1">
      <c r="A252" s="74" t="s">
        <v>325</v>
      </c>
      <c r="B252" s="75">
        <v>99.0</v>
      </c>
      <c r="C252" s="74">
        <v>10.0</v>
      </c>
      <c r="D252" s="74" t="s">
        <v>520</v>
      </c>
      <c r="E252" s="74" t="s">
        <v>521</v>
      </c>
      <c r="F252" s="74" t="s">
        <v>121</v>
      </c>
      <c r="G252" s="74" t="s">
        <v>122</v>
      </c>
      <c r="H252" s="75">
        <v>8.0</v>
      </c>
      <c r="I252" s="75">
        <v>120.0</v>
      </c>
      <c r="J252" s="75">
        <v>120.0</v>
      </c>
      <c r="K252" s="74"/>
      <c r="L252" s="75"/>
      <c r="M252" s="74" t="s">
        <v>153</v>
      </c>
      <c r="N252" s="75">
        <v>0.46</v>
      </c>
      <c r="O252" s="75">
        <v>30.0</v>
      </c>
      <c r="P252" s="75">
        <v>13.8</v>
      </c>
      <c r="Q252" s="76"/>
      <c r="R252" s="77"/>
      <c r="S252" s="74"/>
    </row>
    <row r="253" ht="15.0" customHeight="1">
      <c r="A253" s="78" t="s">
        <v>325</v>
      </c>
      <c r="B253" s="79">
        <v>100.0</v>
      </c>
      <c r="C253" s="78">
        <v>10.0</v>
      </c>
      <c r="D253" s="78" t="s">
        <v>522</v>
      </c>
      <c r="E253" s="78" t="s">
        <v>523</v>
      </c>
      <c r="F253" s="78" t="s">
        <v>121</v>
      </c>
      <c r="G253" s="78" t="s">
        <v>122</v>
      </c>
      <c r="H253" s="79">
        <v>5.0</v>
      </c>
      <c r="I253" s="79">
        <v>3400.0</v>
      </c>
      <c r="J253" s="79">
        <v>259.0</v>
      </c>
      <c r="K253" s="78"/>
      <c r="L253" s="79"/>
      <c r="M253" s="78" t="s">
        <v>339</v>
      </c>
      <c r="N253" s="79">
        <v>34.24</v>
      </c>
      <c r="O253" s="79">
        <v>2.0</v>
      </c>
      <c r="P253" s="79">
        <v>68.48</v>
      </c>
      <c r="Q253" s="76"/>
      <c r="R253" s="77"/>
      <c r="S253" s="78"/>
    </row>
    <row r="254" ht="15.0" customHeight="1">
      <c r="A254" s="74" t="s">
        <v>325</v>
      </c>
      <c r="B254" s="75">
        <v>101.0</v>
      </c>
      <c r="C254" s="74">
        <v>10.0</v>
      </c>
      <c r="D254" s="74" t="s">
        <v>524</v>
      </c>
      <c r="E254" s="74" t="s">
        <v>525</v>
      </c>
      <c r="F254" s="74" t="s">
        <v>121</v>
      </c>
      <c r="G254" s="74" t="s">
        <v>122</v>
      </c>
      <c r="H254" s="75">
        <v>4.0</v>
      </c>
      <c r="I254" s="75">
        <v>2239.0</v>
      </c>
      <c r="J254" s="75">
        <v>166.8</v>
      </c>
      <c r="K254" s="74"/>
      <c r="L254" s="75"/>
      <c r="M254" s="74" t="s">
        <v>339</v>
      </c>
      <c r="N254" s="75">
        <v>11.56</v>
      </c>
      <c r="O254" s="75">
        <v>2.0</v>
      </c>
      <c r="P254" s="75">
        <v>23.12</v>
      </c>
      <c r="Q254" s="76"/>
      <c r="R254" s="77"/>
      <c r="S254" s="74"/>
    </row>
    <row r="255" ht="15.0" customHeight="1">
      <c r="A255" s="78" t="s">
        <v>325</v>
      </c>
      <c r="B255" s="79">
        <v>102.0</v>
      </c>
      <c r="C255" s="78">
        <v>10.0</v>
      </c>
      <c r="D255" s="78" t="s">
        <v>526</v>
      </c>
      <c r="E255" s="78" t="s">
        <v>527</v>
      </c>
      <c r="F255" s="78" t="s">
        <v>121</v>
      </c>
      <c r="G255" s="78" t="s">
        <v>122</v>
      </c>
      <c r="H255" s="79">
        <v>4.0</v>
      </c>
      <c r="I255" s="79">
        <v>1667.0</v>
      </c>
      <c r="J255" s="79">
        <v>166.8</v>
      </c>
      <c r="K255" s="78"/>
      <c r="L255" s="79"/>
      <c r="M255" s="78" t="s">
        <v>339</v>
      </c>
      <c r="N255" s="79">
        <v>8.44</v>
      </c>
      <c r="O255" s="79">
        <v>2.0</v>
      </c>
      <c r="P255" s="79">
        <v>16.88</v>
      </c>
      <c r="Q255" s="76"/>
      <c r="R255" s="77"/>
      <c r="S255" s="78"/>
    </row>
    <row r="256" ht="15.0" customHeight="1">
      <c r="A256" s="74" t="s">
        <v>325</v>
      </c>
      <c r="B256" s="75">
        <v>103.0</v>
      </c>
      <c r="C256" s="74">
        <v>10.0</v>
      </c>
      <c r="D256" s="74" t="s">
        <v>528</v>
      </c>
      <c r="E256" s="74" t="s">
        <v>529</v>
      </c>
      <c r="F256" s="74" t="s">
        <v>121</v>
      </c>
      <c r="G256" s="74" t="s">
        <v>122</v>
      </c>
      <c r="H256" s="75">
        <v>4.0</v>
      </c>
      <c r="I256" s="75">
        <v>1052.0</v>
      </c>
      <c r="J256" s="75">
        <v>166.8</v>
      </c>
      <c r="K256" s="74"/>
      <c r="L256" s="75"/>
      <c r="M256" s="74" t="s">
        <v>339</v>
      </c>
      <c r="N256" s="75">
        <v>5.29</v>
      </c>
      <c r="O256" s="75">
        <v>2.0</v>
      </c>
      <c r="P256" s="75">
        <v>10.58</v>
      </c>
      <c r="Q256" s="76"/>
      <c r="R256" s="77"/>
      <c r="S256" s="74"/>
    </row>
    <row r="257" ht="15.0" customHeight="1">
      <c r="A257" s="78" t="s">
        <v>325</v>
      </c>
      <c r="B257" s="79">
        <v>104.0</v>
      </c>
      <c r="C257" s="78">
        <v>10.0</v>
      </c>
      <c r="D257" s="78" t="s">
        <v>530</v>
      </c>
      <c r="E257" s="78" t="s">
        <v>531</v>
      </c>
      <c r="F257" s="78" t="s">
        <v>121</v>
      </c>
      <c r="G257" s="78" t="s">
        <v>122</v>
      </c>
      <c r="H257" s="79">
        <v>10.0</v>
      </c>
      <c r="I257" s="79">
        <v>200.0</v>
      </c>
      <c r="J257" s="79">
        <v>190.0</v>
      </c>
      <c r="K257" s="78"/>
      <c r="L257" s="79"/>
      <c r="M257" s="78" t="s">
        <v>153</v>
      </c>
      <c r="N257" s="79">
        <v>2.86</v>
      </c>
      <c r="O257" s="79">
        <v>2.0</v>
      </c>
      <c r="P257" s="79">
        <v>5.72</v>
      </c>
      <c r="Q257" s="76"/>
      <c r="R257" s="77"/>
      <c r="S257" s="78"/>
    </row>
    <row r="258" ht="15.0" customHeight="1">
      <c r="A258" s="74" t="s">
        <v>325</v>
      </c>
      <c r="B258" s="75">
        <v>105.0</v>
      </c>
      <c r="C258" s="74">
        <v>10.0</v>
      </c>
      <c r="D258" s="74" t="s">
        <v>532</v>
      </c>
      <c r="E258" s="74" t="s">
        <v>533</v>
      </c>
      <c r="F258" s="74" t="s">
        <v>121</v>
      </c>
      <c r="G258" s="74" t="s">
        <v>122</v>
      </c>
      <c r="H258" s="75"/>
      <c r="I258" s="75"/>
      <c r="J258" s="75"/>
      <c r="K258" s="74" t="s">
        <v>330</v>
      </c>
      <c r="L258" s="75">
        <v>6415.0</v>
      </c>
      <c r="M258" s="74" t="s">
        <v>290</v>
      </c>
      <c r="N258" s="75">
        <v>225.7</v>
      </c>
      <c r="O258" s="75">
        <v>1.0</v>
      </c>
      <c r="P258" s="75">
        <v>225.7</v>
      </c>
      <c r="Q258" s="76"/>
      <c r="R258" s="77"/>
      <c r="S258" s="74"/>
    </row>
    <row r="259" ht="15.0" customHeight="1">
      <c r="A259" s="78" t="s">
        <v>325</v>
      </c>
      <c r="B259" s="79">
        <v>106.0</v>
      </c>
      <c r="C259" s="78">
        <v>10.0</v>
      </c>
      <c r="D259" s="78" t="s">
        <v>534</v>
      </c>
      <c r="E259" s="78" t="s">
        <v>535</v>
      </c>
      <c r="F259" s="78" t="s">
        <v>121</v>
      </c>
      <c r="G259" s="78" t="s">
        <v>122</v>
      </c>
      <c r="H259" s="79">
        <v>4.0</v>
      </c>
      <c r="I259" s="79">
        <v>2239.0</v>
      </c>
      <c r="J259" s="79">
        <v>166.8</v>
      </c>
      <c r="K259" s="78"/>
      <c r="L259" s="79"/>
      <c r="M259" s="78" t="s">
        <v>138</v>
      </c>
      <c r="N259" s="79">
        <v>11.56</v>
      </c>
      <c r="O259" s="79">
        <v>2.0</v>
      </c>
      <c r="P259" s="79">
        <v>23.12</v>
      </c>
      <c r="Q259" s="76"/>
      <c r="R259" s="77"/>
      <c r="S259" s="78"/>
    </row>
    <row r="260" ht="15.0" customHeight="1">
      <c r="A260" s="74" t="s">
        <v>325</v>
      </c>
      <c r="B260" s="75">
        <v>107.0</v>
      </c>
      <c r="C260" s="74">
        <v>10.0</v>
      </c>
      <c r="D260" s="74" t="s">
        <v>536</v>
      </c>
      <c r="E260" s="74" t="s">
        <v>537</v>
      </c>
      <c r="F260" s="74" t="s">
        <v>121</v>
      </c>
      <c r="G260" s="74" t="s">
        <v>122</v>
      </c>
      <c r="H260" s="75"/>
      <c r="I260" s="75"/>
      <c r="J260" s="75"/>
      <c r="K260" s="74" t="s">
        <v>330</v>
      </c>
      <c r="L260" s="75">
        <v>6405.0</v>
      </c>
      <c r="M260" s="74" t="s">
        <v>290</v>
      </c>
      <c r="N260" s="75">
        <v>227.78</v>
      </c>
      <c r="O260" s="75">
        <v>1.0</v>
      </c>
      <c r="P260" s="75">
        <v>227.78</v>
      </c>
      <c r="Q260" s="76"/>
      <c r="R260" s="77"/>
      <c r="S260" s="74"/>
    </row>
    <row r="261" ht="15.0" customHeight="1">
      <c r="A261" s="78" t="s">
        <v>325</v>
      </c>
      <c r="B261" s="79">
        <v>108.0</v>
      </c>
      <c r="C261" s="78">
        <v>10.0</v>
      </c>
      <c r="D261" s="78" t="s">
        <v>538</v>
      </c>
      <c r="E261" s="78" t="s">
        <v>539</v>
      </c>
      <c r="F261" s="78" t="s">
        <v>121</v>
      </c>
      <c r="G261" s="78" t="s">
        <v>122</v>
      </c>
      <c r="H261" s="79">
        <v>20.0</v>
      </c>
      <c r="I261" s="79">
        <v>340.0</v>
      </c>
      <c r="J261" s="79">
        <v>200.0</v>
      </c>
      <c r="K261" s="78"/>
      <c r="L261" s="79"/>
      <c r="M261" s="78" t="s">
        <v>153</v>
      </c>
      <c r="N261" s="79">
        <v>10.06</v>
      </c>
      <c r="O261" s="79">
        <v>4.0</v>
      </c>
      <c r="P261" s="79">
        <v>40.24</v>
      </c>
      <c r="Q261" s="76"/>
      <c r="R261" s="77"/>
      <c r="S261" s="78"/>
    </row>
    <row r="262" ht="15.0" customHeight="1">
      <c r="A262" s="74" t="s">
        <v>325</v>
      </c>
      <c r="B262" s="75">
        <v>109.0</v>
      </c>
      <c r="C262" s="74">
        <v>10.0</v>
      </c>
      <c r="D262" s="74" t="s">
        <v>540</v>
      </c>
      <c r="E262" s="74" t="s">
        <v>541</v>
      </c>
      <c r="F262" s="74" t="s">
        <v>121</v>
      </c>
      <c r="G262" s="74" t="s">
        <v>122</v>
      </c>
      <c r="H262" s="75">
        <v>8.0</v>
      </c>
      <c r="I262" s="75">
        <v>168.0</v>
      </c>
      <c r="J262" s="75">
        <v>55.0</v>
      </c>
      <c r="K262" s="74"/>
      <c r="L262" s="75"/>
      <c r="M262" s="74" t="s">
        <v>153</v>
      </c>
      <c r="N262" s="75">
        <v>0.55</v>
      </c>
      <c r="O262" s="75">
        <v>4.0</v>
      </c>
      <c r="P262" s="75">
        <v>2.2</v>
      </c>
      <c r="Q262" s="76"/>
      <c r="R262" s="77"/>
      <c r="S262" s="74"/>
    </row>
    <row r="263" ht="15.0" customHeight="1">
      <c r="A263" s="78" t="s">
        <v>325</v>
      </c>
      <c r="B263" s="79">
        <v>110.0</v>
      </c>
      <c r="C263" s="78">
        <v>10.0</v>
      </c>
      <c r="D263" s="78" t="s">
        <v>542</v>
      </c>
      <c r="E263" s="78" t="s">
        <v>543</v>
      </c>
      <c r="F263" s="78" t="s">
        <v>121</v>
      </c>
      <c r="G263" s="78" t="s">
        <v>122</v>
      </c>
      <c r="H263" s="79">
        <v>10.0</v>
      </c>
      <c r="I263" s="79">
        <v>140.0</v>
      </c>
      <c r="J263" s="79">
        <v>70.0</v>
      </c>
      <c r="K263" s="78"/>
      <c r="L263" s="79"/>
      <c r="M263" s="78" t="s">
        <v>153</v>
      </c>
      <c r="N263" s="79">
        <v>0.73</v>
      </c>
      <c r="O263" s="79">
        <v>2.0</v>
      </c>
      <c r="P263" s="79">
        <v>1.46</v>
      </c>
      <c r="Q263" s="76"/>
      <c r="R263" s="77"/>
      <c r="S263" s="78"/>
    </row>
    <row r="264" ht="15.0" customHeight="1">
      <c r="A264" s="74" t="s">
        <v>325</v>
      </c>
      <c r="B264" s="75">
        <v>111.0</v>
      </c>
      <c r="C264" s="74">
        <v>10.0</v>
      </c>
      <c r="D264" s="74" t="s">
        <v>544</v>
      </c>
      <c r="E264" s="74" t="s">
        <v>545</v>
      </c>
      <c r="F264" s="74" t="s">
        <v>121</v>
      </c>
      <c r="G264" s="74" t="s">
        <v>122</v>
      </c>
      <c r="H264" s="75">
        <v>4.0</v>
      </c>
      <c r="I264" s="75">
        <v>2796.0</v>
      </c>
      <c r="J264" s="75">
        <v>166.8</v>
      </c>
      <c r="K264" s="74"/>
      <c r="L264" s="75"/>
      <c r="M264" s="74" t="s">
        <v>339</v>
      </c>
      <c r="N264" s="75">
        <v>14.38</v>
      </c>
      <c r="O264" s="75">
        <v>1.0</v>
      </c>
      <c r="P264" s="75">
        <v>14.38</v>
      </c>
      <c r="Q264" s="76"/>
      <c r="R264" s="77"/>
      <c r="S264" s="74"/>
    </row>
    <row r="265" ht="15.0" customHeight="1">
      <c r="A265" s="78" t="s">
        <v>325</v>
      </c>
      <c r="B265" s="79">
        <v>112.0</v>
      </c>
      <c r="C265" s="78">
        <v>10.0</v>
      </c>
      <c r="D265" s="78" t="s">
        <v>546</v>
      </c>
      <c r="E265" s="78" t="s">
        <v>392</v>
      </c>
      <c r="F265" s="78" t="s">
        <v>121</v>
      </c>
      <c r="G265" s="78" t="s">
        <v>122</v>
      </c>
      <c r="H265" s="79">
        <v>4.0</v>
      </c>
      <c r="I265" s="79">
        <v>445.0</v>
      </c>
      <c r="J265" s="79">
        <v>52.0</v>
      </c>
      <c r="K265" s="78"/>
      <c r="L265" s="79"/>
      <c r="M265" s="78" t="s">
        <v>153</v>
      </c>
      <c r="N265" s="79">
        <v>0.72</v>
      </c>
      <c r="O265" s="79">
        <v>2.0</v>
      </c>
      <c r="P265" s="79">
        <v>1.44</v>
      </c>
      <c r="Q265" s="76"/>
      <c r="R265" s="77"/>
      <c r="S265" s="78"/>
    </row>
    <row r="266" ht="15.0" customHeight="1">
      <c r="A266" s="74" t="s">
        <v>325</v>
      </c>
      <c r="B266" s="75">
        <v>113.0</v>
      </c>
      <c r="C266" s="74">
        <v>10.0</v>
      </c>
      <c r="D266" s="74" t="s">
        <v>547</v>
      </c>
      <c r="E266" s="74" t="s">
        <v>548</v>
      </c>
      <c r="F266" s="74" t="s">
        <v>121</v>
      </c>
      <c r="G266" s="74" t="s">
        <v>122</v>
      </c>
      <c r="H266" s="75">
        <v>6.0</v>
      </c>
      <c r="I266" s="75">
        <v>550.0</v>
      </c>
      <c r="J266" s="75">
        <v>120.1</v>
      </c>
      <c r="K266" s="74"/>
      <c r="L266" s="75"/>
      <c r="M266" s="74" t="s">
        <v>138</v>
      </c>
      <c r="N266" s="75">
        <v>3.0</v>
      </c>
      <c r="O266" s="75">
        <v>1.0</v>
      </c>
      <c r="P266" s="75">
        <v>3.0</v>
      </c>
      <c r="Q266" s="76"/>
      <c r="R266" s="77"/>
      <c r="S266" s="74"/>
    </row>
    <row r="267" ht="15.0" customHeight="1">
      <c r="A267" s="78" t="s">
        <v>325</v>
      </c>
      <c r="B267" s="79">
        <v>114.0</v>
      </c>
      <c r="C267" s="78">
        <v>10.0</v>
      </c>
      <c r="D267" s="78" t="s">
        <v>549</v>
      </c>
      <c r="E267" s="78" t="s">
        <v>550</v>
      </c>
      <c r="F267" s="78" t="s">
        <v>121</v>
      </c>
      <c r="G267" s="78" t="s">
        <v>122</v>
      </c>
      <c r="H267" s="79"/>
      <c r="I267" s="79"/>
      <c r="J267" s="79"/>
      <c r="K267" s="78" t="s">
        <v>330</v>
      </c>
      <c r="L267" s="79">
        <v>6405.0</v>
      </c>
      <c r="M267" s="78" t="s">
        <v>290</v>
      </c>
      <c r="N267" s="79">
        <v>227.84</v>
      </c>
      <c r="O267" s="79">
        <v>1.0</v>
      </c>
      <c r="P267" s="79">
        <v>227.84</v>
      </c>
      <c r="Q267" s="76"/>
      <c r="R267" s="77"/>
      <c r="S267" s="78"/>
    </row>
    <row r="268" ht="15.0" customHeight="1">
      <c r="A268" s="74" t="s">
        <v>325</v>
      </c>
      <c r="B268" s="75">
        <v>115.0</v>
      </c>
      <c r="C268" s="74">
        <v>10.0</v>
      </c>
      <c r="D268" s="74" t="s">
        <v>551</v>
      </c>
      <c r="E268" s="74" t="s">
        <v>552</v>
      </c>
      <c r="F268" s="74" t="s">
        <v>121</v>
      </c>
      <c r="G268" s="74" t="s">
        <v>122</v>
      </c>
      <c r="H268" s="75">
        <v>4.0</v>
      </c>
      <c r="I268" s="75">
        <v>2796.0</v>
      </c>
      <c r="J268" s="75">
        <v>166.8</v>
      </c>
      <c r="K268" s="74"/>
      <c r="L268" s="75"/>
      <c r="M268" s="74" t="s">
        <v>138</v>
      </c>
      <c r="N268" s="75">
        <v>14.38</v>
      </c>
      <c r="O268" s="75">
        <v>1.0</v>
      </c>
      <c r="P268" s="75">
        <v>14.38</v>
      </c>
      <c r="Q268" s="76"/>
      <c r="R268" s="77"/>
      <c r="S268" s="74"/>
    </row>
    <row r="269" ht="15.0" customHeight="1">
      <c r="A269" s="78" t="s">
        <v>325</v>
      </c>
      <c r="B269" s="79">
        <v>116.0</v>
      </c>
      <c r="C269" s="78">
        <v>10.0</v>
      </c>
      <c r="D269" s="78" t="s">
        <v>553</v>
      </c>
      <c r="E269" s="78" t="s">
        <v>554</v>
      </c>
      <c r="F269" s="78" t="s">
        <v>121</v>
      </c>
      <c r="G269" s="78" t="s">
        <v>122</v>
      </c>
      <c r="H269" s="79">
        <v>6.0</v>
      </c>
      <c r="I269" s="79">
        <v>550.0</v>
      </c>
      <c r="J269" s="79">
        <v>120.1</v>
      </c>
      <c r="K269" s="78"/>
      <c r="L269" s="79"/>
      <c r="M269" s="78" t="s">
        <v>138</v>
      </c>
      <c r="N269" s="79">
        <v>3.0</v>
      </c>
      <c r="O269" s="79">
        <v>1.0</v>
      </c>
      <c r="P269" s="79">
        <v>3.0</v>
      </c>
      <c r="Q269" s="76"/>
      <c r="R269" s="77"/>
      <c r="S269" s="78"/>
    </row>
    <row r="270" ht="15.0" customHeight="1">
      <c r="A270" s="74" t="s">
        <v>325</v>
      </c>
      <c r="B270" s="75">
        <v>117.0</v>
      </c>
      <c r="C270" s="74">
        <v>10.0</v>
      </c>
      <c r="D270" s="74" t="s">
        <v>555</v>
      </c>
      <c r="E270" s="74" t="s">
        <v>556</v>
      </c>
      <c r="F270" s="74" t="s">
        <v>121</v>
      </c>
      <c r="G270" s="74" t="s">
        <v>122</v>
      </c>
      <c r="H270" s="75">
        <v>10.0</v>
      </c>
      <c r="I270" s="75">
        <v>305.0</v>
      </c>
      <c r="J270" s="75">
        <v>270.0</v>
      </c>
      <c r="K270" s="74"/>
      <c r="L270" s="75"/>
      <c r="M270" s="74" t="s">
        <v>153</v>
      </c>
      <c r="N270" s="75">
        <v>4.95</v>
      </c>
      <c r="O270" s="75">
        <v>2.0</v>
      </c>
      <c r="P270" s="75">
        <v>9.9</v>
      </c>
      <c r="Q270" s="76"/>
      <c r="R270" s="77"/>
      <c r="S270" s="74"/>
    </row>
    <row r="271" ht="15.0" customHeight="1">
      <c r="A271" s="78" t="s">
        <v>325</v>
      </c>
      <c r="B271" s="79">
        <v>118.0</v>
      </c>
      <c r="C271" s="78">
        <v>10.0</v>
      </c>
      <c r="D271" s="78" t="s">
        <v>557</v>
      </c>
      <c r="E271" s="78" t="s">
        <v>558</v>
      </c>
      <c r="F271" s="78" t="s">
        <v>121</v>
      </c>
      <c r="G271" s="78" t="s">
        <v>122</v>
      </c>
      <c r="H271" s="79">
        <v>4.0</v>
      </c>
      <c r="I271" s="79">
        <v>2796.0</v>
      </c>
      <c r="J271" s="79">
        <v>95.7</v>
      </c>
      <c r="K271" s="78"/>
      <c r="L271" s="79"/>
      <c r="M271" s="78" t="s">
        <v>339</v>
      </c>
      <c r="N271" s="79">
        <v>8.13</v>
      </c>
      <c r="O271" s="79">
        <v>1.0</v>
      </c>
      <c r="P271" s="79">
        <v>8.13</v>
      </c>
      <c r="Q271" s="76"/>
      <c r="R271" s="77"/>
      <c r="S271" s="78"/>
    </row>
    <row r="272" ht="15.0" customHeight="1">
      <c r="A272" s="74" t="s">
        <v>325</v>
      </c>
      <c r="B272" s="75">
        <v>119.0</v>
      </c>
      <c r="C272" s="74">
        <v>10.0</v>
      </c>
      <c r="D272" s="74" t="s">
        <v>559</v>
      </c>
      <c r="E272" s="74" t="s">
        <v>560</v>
      </c>
      <c r="F272" s="74" t="s">
        <v>121</v>
      </c>
      <c r="G272" s="74" t="s">
        <v>122</v>
      </c>
      <c r="H272" s="75">
        <v>4.0</v>
      </c>
      <c r="I272" s="75">
        <v>2672.0</v>
      </c>
      <c r="J272" s="75">
        <v>118.3</v>
      </c>
      <c r="K272" s="74"/>
      <c r="L272" s="75"/>
      <c r="M272" s="74" t="s">
        <v>339</v>
      </c>
      <c r="N272" s="75">
        <v>9.83</v>
      </c>
      <c r="O272" s="75">
        <v>1.0</v>
      </c>
      <c r="P272" s="75">
        <v>9.83</v>
      </c>
      <c r="Q272" s="76"/>
      <c r="R272" s="77"/>
      <c r="S272" s="74"/>
    </row>
    <row r="273" ht="15.0" customHeight="1">
      <c r="A273" s="78" t="s">
        <v>325</v>
      </c>
      <c r="B273" s="79">
        <v>120.0</v>
      </c>
      <c r="C273" s="78">
        <v>10.0</v>
      </c>
      <c r="D273" s="78" t="s">
        <v>561</v>
      </c>
      <c r="E273" s="78" t="s">
        <v>562</v>
      </c>
      <c r="F273" s="78" t="s">
        <v>121</v>
      </c>
      <c r="G273" s="78" t="s">
        <v>122</v>
      </c>
      <c r="H273" s="79"/>
      <c r="I273" s="79"/>
      <c r="J273" s="79"/>
      <c r="K273" s="78" t="s">
        <v>330</v>
      </c>
      <c r="L273" s="79">
        <v>8020.0</v>
      </c>
      <c r="M273" s="78" t="s">
        <v>290</v>
      </c>
      <c r="N273" s="79">
        <v>283.28</v>
      </c>
      <c r="O273" s="79">
        <v>1.0</v>
      </c>
      <c r="P273" s="79">
        <v>283.28</v>
      </c>
      <c r="Q273" s="76"/>
      <c r="R273" s="77"/>
      <c r="S273" s="78"/>
    </row>
    <row r="274" ht="15.0" customHeight="1">
      <c r="A274" s="74" t="s">
        <v>325</v>
      </c>
      <c r="B274" s="75">
        <v>121.0</v>
      </c>
      <c r="C274" s="74">
        <v>10.0</v>
      </c>
      <c r="D274" s="74" t="s">
        <v>563</v>
      </c>
      <c r="E274" s="74" t="s">
        <v>564</v>
      </c>
      <c r="F274" s="74" t="s">
        <v>121</v>
      </c>
      <c r="G274" s="74" t="s">
        <v>122</v>
      </c>
      <c r="H274" s="75">
        <v>5.0</v>
      </c>
      <c r="I274" s="75">
        <v>3395.0</v>
      </c>
      <c r="J274" s="75">
        <v>266.8</v>
      </c>
      <c r="K274" s="74"/>
      <c r="L274" s="75"/>
      <c r="M274" s="74" t="s">
        <v>339</v>
      </c>
      <c r="N274" s="75">
        <v>34.88</v>
      </c>
      <c r="O274" s="75">
        <v>1.0</v>
      </c>
      <c r="P274" s="75">
        <v>34.88</v>
      </c>
      <c r="Q274" s="76"/>
      <c r="R274" s="77"/>
      <c r="S274" s="74"/>
    </row>
    <row r="275" ht="15.0" customHeight="1">
      <c r="A275" s="78" t="s">
        <v>325</v>
      </c>
      <c r="B275" s="79">
        <v>122.0</v>
      </c>
      <c r="C275" s="78">
        <v>10.0</v>
      </c>
      <c r="D275" s="78" t="s">
        <v>565</v>
      </c>
      <c r="E275" s="78" t="s">
        <v>566</v>
      </c>
      <c r="F275" s="78" t="s">
        <v>121</v>
      </c>
      <c r="G275" s="78" t="s">
        <v>122</v>
      </c>
      <c r="H275" s="79">
        <v>10.0</v>
      </c>
      <c r="I275" s="79">
        <v>200.0</v>
      </c>
      <c r="J275" s="79">
        <v>200.0</v>
      </c>
      <c r="K275" s="78"/>
      <c r="L275" s="79"/>
      <c r="M275" s="78" t="s">
        <v>153</v>
      </c>
      <c r="N275" s="79">
        <v>3.07</v>
      </c>
      <c r="O275" s="79">
        <v>2.0</v>
      </c>
      <c r="P275" s="79">
        <v>6.14</v>
      </c>
      <c r="Q275" s="76"/>
      <c r="R275" s="77"/>
      <c r="S275" s="78"/>
    </row>
    <row r="276" ht="15.0" customHeight="1">
      <c r="A276" s="74" t="s">
        <v>325</v>
      </c>
      <c r="B276" s="75">
        <v>123.0</v>
      </c>
      <c r="C276" s="74">
        <v>10.0</v>
      </c>
      <c r="D276" s="74" t="s">
        <v>567</v>
      </c>
      <c r="E276" s="74" t="s">
        <v>568</v>
      </c>
      <c r="F276" s="74" t="s">
        <v>121</v>
      </c>
      <c r="G276" s="74" t="s">
        <v>122</v>
      </c>
      <c r="H276" s="75">
        <v>5.0</v>
      </c>
      <c r="I276" s="75">
        <v>2345.0</v>
      </c>
      <c r="J276" s="75">
        <v>55.5</v>
      </c>
      <c r="K276" s="74"/>
      <c r="L276" s="75"/>
      <c r="M276" s="74" t="s">
        <v>127</v>
      </c>
      <c r="N276" s="75">
        <v>5.06</v>
      </c>
      <c r="O276" s="75">
        <v>2.0</v>
      </c>
      <c r="P276" s="75">
        <v>10.12</v>
      </c>
      <c r="Q276" s="76"/>
      <c r="R276" s="77"/>
      <c r="S276" s="74"/>
    </row>
    <row r="277" ht="15.0" customHeight="1">
      <c r="A277" s="78" t="s">
        <v>325</v>
      </c>
      <c r="B277" s="79">
        <v>124.0</v>
      </c>
      <c r="C277" s="78">
        <v>10.0</v>
      </c>
      <c r="D277" s="78" t="s">
        <v>569</v>
      </c>
      <c r="E277" s="78" t="s">
        <v>570</v>
      </c>
      <c r="F277" s="78" t="s">
        <v>121</v>
      </c>
      <c r="G277" s="78" t="s">
        <v>122</v>
      </c>
      <c r="H277" s="79">
        <v>10.0</v>
      </c>
      <c r="I277" s="79">
        <v>158.0</v>
      </c>
      <c r="J277" s="79">
        <v>70.0</v>
      </c>
      <c r="K277" s="78"/>
      <c r="L277" s="79"/>
      <c r="M277" s="78" t="s">
        <v>153</v>
      </c>
      <c r="N277" s="79">
        <v>0.86</v>
      </c>
      <c r="O277" s="79">
        <v>12.0</v>
      </c>
      <c r="P277" s="79">
        <v>10.32</v>
      </c>
      <c r="Q277" s="76"/>
      <c r="R277" s="77"/>
      <c r="S277" s="78"/>
    </row>
    <row r="278" ht="15.0" customHeight="1">
      <c r="A278" s="74" t="s">
        <v>325</v>
      </c>
      <c r="B278" s="75">
        <v>125.0</v>
      </c>
      <c r="C278" s="74">
        <v>10.0</v>
      </c>
      <c r="D278" s="74" t="s">
        <v>571</v>
      </c>
      <c r="E278" s="74" t="s">
        <v>572</v>
      </c>
      <c r="F278" s="74" t="s">
        <v>121</v>
      </c>
      <c r="G278" s="74" t="s">
        <v>122</v>
      </c>
      <c r="H278" s="75">
        <v>20.0</v>
      </c>
      <c r="I278" s="75">
        <v>200.0</v>
      </c>
      <c r="J278" s="75">
        <v>70.0</v>
      </c>
      <c r="K278" s="74"/>
      <c r="L278" s="75"/>
      <c r="M278" s="74" t="s">
        <v>153</v>
      </c>
      <c r="N278" s="75">
        <v>2.07</v>
      </c>
      <c r="O278" s="75">
        <v>8.0</v>
      </c>
      <c r="P278" s="75">
        <v>16.56</v>
      </c>
      <c r="Q278" s="76"/>
      <c r="R278" s="77"/>
      <c r="S278" s="74"/>
    </row>
    <row r="279" ht="15.0" customHeight="1">
      <c r="A279" s="78" t="s">
        <v>325</v>
      </c>
      <c r="B279" s="79">
        <v>126.0</v>
      </c>
      <c r="C279" s="78">
        <v>10.0</v>
      </c>
      <c r="D279" s="78" t="s">
        <v>573</v>
      </c>
      <c r="E279" s="78" t="s">
        <v>574</v>
      </c>
      <c r="F279" s="78" t="s">
        <v>121</v>
      </c>
      <c r="G279" s="78" t="s">
        <v>122</v>
      </c>
      <c r="H279" s="79">
        <v>4.0</v>
      </c>
      <c r="I279" s="79">
        <v>2380.0</v>
      </c>
      <c r="J279" s="79">
        <v>166.8</v>
      </c>
      <c r="K279" s="78"/>
      <c r="L279" s="79"/>
      <c r="M279" s="78" t="s">
        <v>339</v>
      </c>
      <c r="N279" s="79">
        <v>12.39</v>
      </c>
      <c r="O279" s="79">
        <v>2.0</v>
      </c>
      <c r="P279" s="79">
        <v>24.78</v>
      </c>
      <c r="Q279" s="76"/>
      <c r="R279" s="77"/>
      <c r="S279" s="78"/>
    </row>
    <row r="280" ht="15.0" customHeight="1">
      <c r="A280" s="74" t="s">
        <v>325</v>
      </c>
      <c r="B280" s="75">
        <v>127.0</v>
      </c>
      <c r="C280" s="74">
        <v>10.0</v>
      </c>
      <c r="D280" s="74" t="s">
        <v>575</v>
      </c>
      <c r="E280" s="74" t="s">
        <v>576</v>
      </c>
      <c r="F280" s="74" t="s">
        <v>121</v>
      </c>
      <c r="G280" s="74" t="s">
        <v>122</v>
      </c>
      <c r="H280" s="75">
        <v>4.0</v>
      </c>
      <c r="I280" s="75">
        <v>1628.0</v>
      </c>
      <c r="J280" s="75">
        <v>166.8</v>
      </c>
      <c r="K280" s="74"/>
      <c r="L280" s="75"/>
      <c r="M280" s="74" t="s">
        <v>339</v>
      </c>
      <c r="N280" s="75">
        <v>8.47</v>
      </c>
      <c r="O280" s="75">
        <v>2.0</v>
      </c>
      <c r="P280" s="75">
        <v>16.94</v>
      </c>
      <c r="Q280" s="76"/>
      <c r="R280" s="77"/>
      <c r="S280" s="74"/>
    </row>
    <row r="281" ht="15.0" customHeight="1">
      <c r="A281" s="78" t="s">
        <v>325</v>
      </c>
      <c r="B281" s="79">
        <v>128.0</v>
      </c>
      <c r="C281" s="78">
        <v>10.0</v>
      </c>
      <c r="D281" s="78" t="s">
        <v>577</v>
      </c>
      <c r="E281" s="78" t="s">
        <v>578</v>
      </c>
      <c r="F281" s="78" t="s">
        <v>121</v>
      </c>
      <c r="G281" s="78" t="s">
        <v>122</v>
      </c>
      <c r="H281" s="79">
        <v>10.0</v>
      </c>
      <c r="I281" s="79">
        <v>180.0</v>
      </c>
      <c r="J281" s="79">
        <v>180.0</v>
      </c>
      <c r="K281" s="78"/>
      <c r="L281" s="79"/>
      <c r="M281" s="78" t="s">
        <v>127</v>
      </c>
      <c r="N281" s="79">
        <v>2.43</v>
      </c>
      <c r="O281" s="79">
        <v>2.0</v>
      </c>
      <c r="P281" s="79">
        <v>4.86</v>
      </c>
      <c r="Q281" s="76"/>
      <c r="R281" s="77"/>
      <c r="S281" s="78"/>
    </row>
    <row r="282" ht="15.0" customHeight="1">
      <c r="A282" s="74" t="s">
        <v>325</v>
      </c>
      <c r="B282" s="75">
        <v>129.0</v>
      </c>
      <c r="C282" s="74">
        <v>10.0</v>
      </c>
      <c r="D282" s="74" t="s">
        <v>579</v>
      </c>
      <c r="E282" s="74" t="s">
        <v>580</v>
      </c>
      <c r="F282" s="74" t="s">
        <v>121</v>
      </c>
      <c r="G282" s="74" t="s">
        <v>122</v>
      </c>
      <c r="H282" s="75">
        <v>6.0</v>
      </c>
      <c r="I282" s="75">
        <v>100.0</v>
      </c>
      <c r="J282" s="75">
        <v>95.0</v>
      </c>
      <c r="K282" s="74"/>
      <c r="L282" s="75"/>
      <c r="M282" s="74" t="s">
        <v>127</v>
      </c>
      <c r="N282" s="75">
        <v>0.39</v>
      </c>
      <c r="O282" s="75">
        <v>2.0</v>
      </c>
      <c r="P282" s="75">
        <v>0.78</v>
      </c>
      <c r="Q282" s="76"/>
      <c r="R282" s="77"/>
      <c r="S282" s="74"/>
    </row>
    <row r="283" ht="15.0" customHeight="1">
      <c r="A283" s="78" t="s">
        <v>325</v>
      </c>
      <c r="B283" s="79">
        <v>130.0</v>
      </c>
      <c r="C283" s="78">
        <v>10.0</v>
      </c>
      <c r="D283" s="78" t="s">
        <v>581</v>
      </c>
      <c r="E283" s="78" t="s">
        <v>582</v>
      </c>
      <c r="F283" s="78" t="s">
        <v>121</v>
      </c>
      <c r="G283" s="78" t="s">
        <v>122</v>
      </c>
      <c r="H283" s="79">
        <v>5.0</v>
      </c>
      <c r="I283" s="79">
        <v>1010.0</v>
      </c>
      <c r="J283" s="79">
        <v>60.0</v>
      </c>
      <c r="K283" s="78"/>
      <c r="L283" s="79"/>
      <c r="M283" s="78" t="s">
        <v>127</v>
      </c>
      <c r="N283" s="79">
        <v>2.35</v>
      </c>
      <c r="O283" s="79">
        <v>2.0</v>
      </c>
      <c r="P283" s="79">
        <v>4.7</v>
      </c>
      <c r="Q283" s="76"/>
      <c r="R283" s="77"/>
      <c r="S283" s="78"/>
    </row>
    <row r="284" ht="15.0" customHeight="1">
      <c r="A284" s="74" t="s">
        <v>325</v>
      </c>
      <c r="B284" s="75">
        <v>131.0</v>
      </c>
      <c r="C284" s="74">
        <v>10.0</v>
      </c>
      <c r="D284" s="74" t="s">
        <v>583</v>
      </c>
      <c r="E284" s="74" t="s">
        <v>584</v>
      </c>
      <c r="F284" s="74" t="s">
        <v>121</v>
      </c>
      <c r="G284" s="74" t="s">
        <v>122</v>
      </c>
      <c r="H284" s="75"/>
      <c r="I284" s="75"/>
      <c r="J284" s="75"/>
      <c r="K284" s="74" t="s">
        <v>330</v>
      </c>
      <c r="L284" s="75">
        <v>8020.0</v>
      </c>
      <c r="M284" s="74" t="s">
        <v>124</v>
      </c>
      <c r="N284" s="75">
        <v>283.28</v>
      </c>
      <c r="O284" s="75">
        <v>1.0</v>
      </c>
      <c r="P284" s="75">
        <v>283.28</v>
      </c>
      <c r="Q284" s="76"/>
      <c r="R284" s="77"/>
      <c r="S284" s="74"/>
    </row>
    <row r="285" ht="15.0" customHeight="1">
      <c r="A285" s="78" t="s">
        <v>325</v>
      </c>
      <c r="B285" s="79">
        <v>132.0</v>
      </c>
      <c r="C285" s="78">
        <v>10.0</v>
      </c>
      <c r="D285" s="78" t="s">
        <v>585</v>
      </c>
      <c r="E285" s="78" t="s">
        <v>586</v>
      </c>
      <c r="F285" s="78" t="s">
        <v>121</v>
      </c>
      <c r="G285" s="78" t="s">
        <v>122</v>
      </c>
      <c r="H285" s="79">
        <v>5.0</v>
      </c>
      <c r="I285" s="79">
        <v>3395.0</v>
      </c>
      <c r="J285" s="79">
        <v>266.8</v>
      </c>
      <c r="K285" s="78"/>
      <c r="L285" s="79"/>
      <c r="M285" s="78" t="s">
        <v>138</v>
      </c>
      <c r="N285" s="79">
        <v>34.88</v>
      </c>
      <c r="O285" s="79">
        <v>1.0</v>
      </c>
      <c r="P285" s="79">
        <v>34.88</v>
      </c>
      <c r="Q285" s="76"/>
      <c r="R285" s="77"/>
      <c r="S285" s="78"/>
    </row>
    <row r="286" ht="15.0" customHeight="1">
      <c r="A286" s="74" t="s">
        <v>325</v>
      </c>
      <c r="B286" s="75">
        <v>133.0</v>
      </c>
      <c r="C286" s="74">
        <v>10.0</v>
      </c>
      <c r="D286" s="74" t="s">
        <v>587</v>
      </c>
      <c r="E286" s="74" t="s">
        <v>588</v>
      </c>
      <c r="F286" s="74" t="s">
        <v>121</v>
      </c>
      <c r="G286" s="74" t="s">
        <v>122</v>
      </c>
      <c r="H286" s="75">
        <v>5.0</v>
      </c>
      <c r="I286" s="75">
        <v>2900.0</v>
      </c>
      <c r="J286" s="75">
        <v>442.1</v>
      </c>
      <c r="K286" s="74"/>
      <c r="L286" s="75"/>
      <c r="M286" s="74" t="s">
        <v>339</v>
      </c>
      <c r="N286" s="75">
        <v>49.11</v>
      </c>
      <c r="O286" s="75">
        <v>1.0</v>
      </c>
      <c r="P286" s="75">
        <v>49.11</v>
      </c>
      <c r="Q286" s="76"/>
      <c r="R286" s="77"/>
      <c r="S286" s="74"/>
    </row>
    <row r="287" ht="15.0" customHeight="1">
      <c r="A287" s="78" t="s">
        <v>325</v>
      </c>
      <c r="B287" s="79">
        <v>134.0</v>
      </c>
      <c r="C287" s="78">
        <v>10.0</v>
      </c>
      <c r="D287" s="78" t="s">
        <v>589</v>
      </c>
      <c r="E287" s="78" t="s">
        <v>566</v>
      </c>
      <c r="F287" s="78" t="s">
        <v>121</v>
      </c>
      <c r="G287" s="78" t="s">
        <v>122</v>
      </c>
      <c r="H287" s="79">
        <v>5.0</v>
      </c>
      <c r="I287" s="79">
        <v>188.0</v>
      </c>
      <c r="J287" s="79">
        <v>94.0</v>
      </c>
      <c r="K287" s="78"/>
      <c r="L287" s="79"/>
      <c r="M287" s="78" t="s">
        <v>153</v>
      </c>
      <c r="N287" s="79">
        <v>0.65</v>
      </c>
      <c r="O287" s="79">
        <v>2.0</v>
      </c>
      <c r="P287" s="79">
        <v>1.3</v>
      </c>
      <c r="Q287" s="76"/>
      <c r="R287" s="77"/>
      <c r="S287" s="78"/>
    </row>
    <row r="288" ht="15.0" customHeight="1">
      <c r="A288" s="74" t="s">
        <v>325</v>
      </c>
      <c r="B288" s="75">
        <v>135.0</v>
      </c>
      <c r="C288" s="74">
        <v>10.0</v>
      </c>
      <c r="D288" s="74" t="s">
        <v>590</v>
      </c>
      <c r="E288" s="74" t="s">
        <v>591</v>
      </c>
      <c r="F288" s="74" t="s">
        <v>121</v>
      </c>
      <c r="G288" s="74" t="s">
        <v>122</v>
      </c>
      <c r="H288" s="75">
        <v>5.0</v>
      </c>
      <c r="I288" s="75">
        <v>2796.0</v>
      </c>
      <c r="J288" s="75">
        <v>264.6</v>
      </c>
      <c r="K288" s="74"/>
      <c r="L288" s="75"/>
      <c r="M288" s="74" t="s">
        <v>339</v>
      </c>
      <c r="N288" s="75">
        <v>28.12</v>
      </c>
      <c r="O288" s="75">
        <v>1.0</v>
      </c>
      <c r="P288" s="75">
        <v>28.12</v>
      </c>
      <c r="Q288" s="76"/>
      <c r="R288" s="77"/>
      <c r="S288" s="74"/>
    </row>
    <row r="289" ht="15.0" customHeight="1">
      <c r="A289" s="78" t="s">
        <v>325</v>
      </c>
      <c r="B289" s="79">
        <v>136.0</v>
      </c>
      <c r="C289" s="78">
        <v>10.0</v>
      </c>
      <c r="D289" s="78" t="s">
        <v>592</v>
      </c>
      <c r="E289" s="78" t="s">
        <v>336</v>
      </c>
      <c r="F289" s="78" t="s">
        <v>121</v>
      </c>
      <c r="G289" s="78" t="s">
        <v>122</v>
      </c>
      <c r="H289" s="79">
        <v>10.0</v>
      </c>
      <c r="I289" s="79">
        <v>180.0</v>
      </c>
      <c r="J289" s="79">
        <v>216.0</v>
      </c>
      <c r="K289" s="78"/>
      <c r="L289" s="79"/>
      <c r="M289" s="78" t="s">
        <v>153</v>
      </c>
      <c r="N289" s="79">
        <v>2.84</v>
      </c>
      <c r="O289" s="79">
        <v>2.0</v>
      </c>
      <c r="P289" s="79">
        <v>5.68</v>
      </c>
      <c r="Q289" s="76"/>
      <c r="R289" s="77"/>
      <c r="S289" s="78"/>
    </row>
    <row r="290" ht="15.0" customHeight="1">
      <c r="A290" s="74" t="s">
        <v>325</v>
      </c>
      <c r="B290" s="75">
        <v>137.0</v>
      </c>
      <c r="C290" s="74">
        <v>10.0</v>
      </c>
      <c r="D290" s="74" t="s">
        <v>593</v>
      </c>
      <c r="E290" s="74" t="s">
        <v>543</v>
      </c>
      <c r="F290" s="74" t="s">
        <v>121</v>
      </c>
      <c r="G290" s="74" t="s">
        <v>122</v>
      </c>
      <c r="H290" s="75">
        <v>5.0</v>
      </c>
      <c r="I290" s="75">
        <v>190.0</v>
      </c>
      <c r="J290" s="75">
        <v>185.8</v>
      </c>
      <c r="K290" s="74"/>
      <c r="L290" s="75"/>
      <c r="M290" s="74" t="s">
        <v>339</v>
      </c>
      <c r="N290" s="75">
        <v>1.34</v>
      </c>
      <c r="O290" s="75">
        <v>2.0</v>
      </c>
      <c r="P290" s="75">
        <v>2.68</v>
      </c>
      <c r="Q290" s="76"/>
      <c r="R290" s="77"/>
      <c r="S290" s="74"/>
    </row>
    <row r="291" ht="15.0" customHeight="1">
      <c r="A291" s="78" t="s">
        <v>325</v>
      </c>
      <c r="B291" s="79">
        <v>138.0</v>
      </c>
      <c r="C291" s="78">
        <v>10.0</v>
      </c>
      <c r="D291" s="78" t="s">
        <v>594</v>
      </c>
      <c r="E291" s="78" t="s">
        <v>595</v>
      </c>
      <c r="F291" s="78" t="s">
        <v>121</v>
      </c>
      <c r="G291" s="78" t="s">
        <v>122</v>
      </c>
      <c r="H291" s="79">
        <v>5.0</v>
      </c>
      <c r="I291" s="79">
        <v>186.0</v>
      </c>
      <c r="J291" s="79">
        <v>88.0</v>
      </c>
      <c r="K291" s="78"/>
      <c r="L291" s="79"/>
      <c r="M291" s="78" t="s">
        <v>153</v>
      </c>
      <c r="N291" s="79">
        <v>0.64</v>
      </c>
      <c r="O291" s="79">
        <v>2.0</v>
      </c>
      <c r="P291" s="79">
        <v>1.28</v>
      </c>
      <c r="Q291" s="76"/>
      <c r="R291" s="77"/>
      <c r="S291" s="78"/>
    </row>
    <row r="292" ht="15.0" customHeight="1">
      <c r="A292" s="74" t="s">
        <v>325</v>
      </c>
      <c r="B292" s="75">
        <v>139.0</v>
      </c>
      <c r="C292" s="74">
        <v>10.0</v>
      </c>
      <c r="D292" s="74" t="s">
        <v>596</v>
      </c>
      <c r="E292" s="74" t="s">
        <v>597</v>
      </c>
      <c r="F292" s="74" t="s">
        <v>121</v>
      </c>
      <c r="G292" s="74" t="s">
        <v>122</v>
      </c>
      <c r="H292" s="75">
        <v>5.0</v>
      </c>
      <c r="I292" s="75">
        <v>2900.0</v>
      </c>
      <c r="J292" s="75">
        <v>442.1</v>
      </c>
      <c r="K292" s="74"/>
      <c r="L292" s="75"/>
      <c r="M292" s="74" t="s">
        <v>339</v>
      </c>
      <c r="N292" s="75">
        <v>49.19</v>
      </c>
      <c r="O292" s="75">
        <v>1.0</v>
      </c>
      <c r="P292" s="75">
        <v>49.19</v>
      </c>
      <c r="Q292" s="76"/>
      <c r="R292" s="77"/>
      <c r="S292" s="74"/>
    </row>
    <row r="293" ht="15.0" customHeight="1">
      <c r="A293" s="78" t="s">
        <v>325</v>
      </c>
      <c r="B293" s="79">
        <v>140.0</v>
      </c>
      <c r="C293" s="78">
        <v>10.0</v>
      </c>
      <c r="D293" s="78" t="s">
        <v>598</v>
      </c>
      <c r="E293" s="78" t="s">
        <v>344</v>
      </c>
      <c r="F293" s="78" t="s">
        <v>121</v>
      </c>
      <c r="G293" s="78" t="s">
        <v>122</v>
      </c>
      <c r="H293" s="79">
        <v>5.0</v>
      </c>
      <c r="I293" s="79">
        <v>2796.0</v>
      </c>
      <c r="J293" s="79">
        <v>264.6</v>
      </c>
      <c r="K293" s="78"/>
      <c r="L293" s="79"/>
      <c r="M293" s="78" t="s">
        <v>138</v>
      </c>
      <c r="N293" s="79">
        <v>28.12</v>
      </c>
      <c r="O293" s="79">
        <v>1.0</v>
      </c>
      <c r="P293" s="79">
        <v>28.12</v>
      </c>
      <c r="Q293" s="76"/>
      <c r="R293" s="77"/>
      <c r="S293" s="78"/>
    </row>
    <row r="294" ht="15.0" customHeight="1">
      <c r="A294" s="74" t="s">
        <v>325</v>
      </c>
      <c r="B294" s="75">
        <v>141.0</v>
      </c>
      <c r="C294" s="74">
        <v>10.0</v>
      </c>
      <c r="D294" s="74" t="s">
        <v>599</v>
      </c>
      <c r="E294" s="74" t="s">
        <v>600</v>
      </c>
      <c r="F294" s="74" t="s">
        <v>121</v>
      </c>
      <c r="G294" s="74" t="s">
        <v>122</v>
      </c>
      <c r="H294" s="75">
        <v>5.0</v>
      </c>
      <c r="I294" s="75">
        <v>3190.0</v>
      </c>
      <c r="J294" s="75">
        <v>373.6</v>
      </c>
      <c r="K294" s="74"/>
      <c r="L294" s="75"/>
      <c r="M294" s="74" t="s">
        <v>339</v>
      </c>
      <c r="N294" s="75">
        <v>46.1</v>
      </c>
      <c r="O294" s="75">
        <v>1.0</v>
      </c>
      <c r="P294" s="75">
        <v>46.1</v>
      </c>
      <c r="Q294" s="76"/>
      <c r="R294" s="77"/>
      <c r="S294" s="74"/>
    </row>
    <row r="295" ht="15.0" customHeight="1">
      <c r="A295" s="78" t="s">
        <v>325</v>
      </c>
      <c r="B295" s="79">
        <v>142.0</v>
      </c>
      <c r="C295" s="78">
        <v>10.0</v>
      </c>
      <c r="D295" s="78" t="s">
        <v>601</v>
      </c>
      <c r="E295" s="78" t="s">
        <v>602</v>
      </c>
      <c r="F295" s="78" t="s">
        <v>121</v>
      </c>
      <c r="G295" s="78" t="s">
        <v>122</v>
      </c>
      <c r="H295" s="79">
        <v>5.0</v>
      </c>
      <c r="I295" s="79">
        <v>318.6</v>
      </c>
      <c r="J295" s="79">
        <v>200.0</v>
      </c>
      <c r="K295" s="78"/>
      <c r="L295" s="79"/>
      <c r="M295" s="78" t="s">
        <v>339</v>
      </c>
      <c r="N295" s="79">
        <v>2.43</v>
      </c>
      <c r="O295" s="79">
        <v>2.0</v>
      </c>
      <c r="P295" s="79">
        <v>4.86</v>
      </c>
      <c r="Q295" s="76"/>
      <c r="R295" s="77"/>
      <c r="S295" s="78"/>
    </row>
    <row r="296" ht="15.0" customHeight="1">
      <c r="A296" s="74" t="s">
        <v>325</v>
      </c>
      <c r="B296" s="75">
        <v>143.0</v>
      </c>
      <c r="C296" s="74">
        <v>10.0</v>
      </c>
      <c r="D296" s="74" t="s">
        <v>603</v>
      </c>
      <c r="E296" s="74" t="s">
        <v>460</v>
      </c>
      <c r="F296" s="74" t="s">
        <v>121</v>
      </c>
      <c r="G296" s="74" t="s">
        <v>122</v>
      </c>
      <c r="H296" s="75">
        <v>8.0</v>
      </c>
      <c r="I296" s="75">
        <v>196.0</v>
      </c>
      <c r="J296" s="75">
        <v>200.5</v>
      </c>
      <c r="K296" s="74"/>
      <c r="L296" s="75"/>
      <c r="M296" s="74" t="s">
        <v>153</v>
      </c>
      <c r="N296" s="75">
        <v>1.5</v>
      </c>
      <c r="O296" s="75">
        <v>1.0</v>
      </c>
      <c r="P296" s="75">
        <v>1.5</v>
      </c>
      <c r="Q296" s="76"/>
      <c r="R296" s="77"/>
      <c r="S296" s="74"/>
    </row>
    <row r="297" ht="15.0" customHeight="1">
      <c r="A297" s="78" t="s">
        <v>325</v>
      </c>
      <c r="B297" s="79">
        <v>144.0</v>
      </c>
      <c r="C297" s="78">
        <v>10.0</v>
      </c>
      <c r="D297" s="78" t="s">
        <v>604</v>
      </c>
      <c r="E297" s="78" t="s">
        <v>605</v>
      </c>
      <c r="F297" s="78" t="s">
        <v>121</v>
      </c>
      <c r="G297" s="78" t="s">
        <v>122</v>
      </c>
      <c r="H297" s="79">
        <v>5.0</v>
      </c>
      <c r="I297" s="79">
        <v>2125.0</v>
      </c>
      <c r="J297" s="79">
        <v>280.8</v>
      </c>
      <c r="K297" s="78"/>
      <c r="L297" s="79"/>
      <c r="M297" s="78" t="s">
        <v>339</v>
      </c>
      <c r="N297" s="79">
        <v>23.03</v>
      </c>
      <c r="O297" s="79">
        <v>2.0</v>
      </c>
      <c r="P297" s="79">
        <v>46.06</v>
      </c>
      <c r="Q297" s="76"/>
      <c r="R297" s="77"/>
      <c r="S297" s="78"/>
    </row>
    <row r="298" ht="15.0" customHeight="1">
      <c r="A298" s="74" t="s">
        <v>325</v>
      </c>
      <c r="B298" s="75">
        <v>145.0</v>
      </c>
      <c r="C298" s="74">
        <v>10.0</v>
      </c>
      <c r="D298" s="74" t="s">
        <v>606</v>
      </c>
      <c r="E298" s="74" t="s">
        <v>607</v>
      </c>
      <c r="F298" s="74" t="s">
        <v>121</v>
      </c>
      <c r="G298" s="74" t="s">
        <v>122</v>
      </c>
      <c r="H298" s="75">
        <v>5.0</v>
      </c>
      <c r="I298" s="75">
        <v>182.0</v>
      </c>
      <c r="J298" s="75">
        <v>88.0</v>
      </c>
      <c r="K298" s="74"/>
      <c r="L298" s="75"/>
      <c r="M298" s="74" t="s">
        <v>153</v>
      </c>
      <c r="N298" s="75">
        <v>0.58</v>
      </c>
      <c r="O298" s="75">
        <v>6.0</v>
      </c>
      <c r="P298" s="75">
        <v>3.48</v>
      </c>
      <c r="Q298" s="76"/>
      <c r="R298" s="77"/>
      <c r="S298" s="74"/>
    </row>
    <row r="299" ht="15.0" customHeight="1">
      <c r="A299" s="78" t="s">
        <v>325</v>
      </c>
      <c r="B299" s="79">
        <v>146.0</v>
      </c>
      <c r="C299" s="78">
        <v>10.0</v>
      </c>
      <c r="D299" s="78" t="s">
        <v>608</v>
      </c>
      <c r="E299" s="78" t="s">
        <v>609</v>
      </c>
      <c r="F299" s="78" t="s">
        <v>121</v>
      </c>
      <c r="G299" s="78" t="s">
        <v>122</v>
      </c>
      <c r="H299" s="79">
        <v>5.0</v>
      </c>
      <c r="I299" s="79">
        <v>175.0</v>
      </c>
      <c r="J299" s="79">
        <v>89.0</v>
      </c>
      <c r="K299" s="78"/>
      <c r="L299" s="79"/>
      <c r="M299" s="78" t="s">
        <v>153</v>
      </c>
      <c r="N299" s="79">
        <v>0.56</v>
      </c>
      <c r="O299" s="79">
        <v>12.0</v>
      </c>
      <c r="P299" s="79">
        <v>6.72</v>
      </c>
      <c r="Q299" s="76"/>
      <c r="R299" s="77"/>
      <c r="S299" s="78"/>
    </row>
    <row r="300" ht="15.0" customHeight="1">
      <c r="A300" s="74" t="s">
        <v>325</v>
      </c>
      <c r="B300" s="75">
        <v>147.0</v>
      </c>
      <c r="C300" s="74">
        <v>10.0</v>
      </c>
      <c r="D300" s="74" t="s">
        <v>610</v>
      </c>
      <c r="E300" s="74" t="s">
        <v>611</v>
      </c>
      <c r="F300" s="74" t="s">
        <v>121</v>
      </c>
      <c r="G300" s="74" t="s">
        <v>122</v>
      </c>
      <c r="H300" s="75">
        <v>5.0</v>
      </c>
      <c r="I300" s="75">
        <v>2125.0</v>
      </c>
      <c r="J300" s="75">
        <v>190.8</v>
      </c>
      <c r="K300" s="74"/>
      <c r="L300" s="75"/>
      <c r="M300" s="74" t="s">
        <v>339</v>
      </c>
      <c r="N300" s="75">
        <v>15.8</v>
      </c>
      <c r="O300" s="75">
        <v>2.0</v>
      </c>
      <c r="P300" s="75">
        <v>31.6</v>
      </c>
      <c r="Q300" s="76"/>
      <c r="R300" s="77"/>
      <c r="S300" s="74"/>
    </row>
    <row r="301" ht="15.0" customHeight="1">
      <c r="A301" s="78" t="s">
        <v>325</v>
      </c>
      <c r="B301" s="79">
        <v>148.0</v>
      </c>
      <c r="C301" s="78">
        <v>10.0</v>
      </c>
      <c r="D301" s="78" t="s">
        <v>612</v>
      </c>
      <c r="E301" s="78" t="s">
        <v>576</v>
      </c>
      <c r="F301" s="78" t="s">
        <v>121</v>
      </c>
      <c r="G301" s="78" t="s">
        <v>122</v>
      </c>
      <c r="H301" s="79">
        <v>4.0</v>
      </c>
      <c r="I301" s="79">
        <v>1955.0</v>
      </c>
      <c r="J301" s="79">
        <v>166.8</v>
      </c>
      <c r="K301" s="78"/>
      <c r="L301" s="79"/>
      <c r="M301" s="78" t="s">
        <v>339</v>
      </c>
      <c r="N301" s="79">
        <v>10.18</v>
      </c>
      <c r="O301" s="79">
        <v>4.0</v>
      </c>
      <c r="P301" s="79">
        <v>40.72</v>
      </c>
      <c r="Q301" s="76"/>
      <c r="R301" s="77"/>
      <c r="S301" s="78"/>
    </row>
    <row r="302" ht="15.0" customHeight="1">
      <c r="A302" s="74" t="s">
        <v>325</v>
      </c>
      <c r="B302" s="75">
        <v>149.0</v>
      </c>
      <c r="C302" s="74">
        <v>10.0</v>
      </c>
      <c r="D302" s="74" t="s">
        <v>613</v>
      </c>
      <c r="E302" s="74" t="s">
        <v>614</v>
      </c>
      <c r="F302" s="74" t="s">
        <v>121</v>
      </c>
      <c r="G302" s="74" t="s">
        <v>122</v>
      </c>
      <c r="H302" s="75">
        <v>5.0</v>
      </c>
      <c r="I302" s="75">
        <v>1792.5</v>
      </c>
      <c r="J302" s="75">
        <v>280.8</v>
      </c>
      <c r="K302" s="74"/>
      <c r="L302" s="75"/>
      <c r="M302" s="74" t="s">
        <v>339</v>
      </c>
      <c r="N302" s="75">
        <v>19.36</v>
      </c>
      <c r="O302" s="75">
        <v>1.0</v>
      </c>
      <c r="P302" s="75">
        <v>19.36</v>
      </c>
      <c r="Q302" s="76"/>
      <c r="R302" s="77"/>
      <c r="S302" s="74"/>
    </row>
    <row r="303" ht="15.0" customHeight="1">
      <c r="A303" s="78" t="s">
        <v>325</v>
      </c>
      <c r="B303" s="79">
        <v>150.0</v>
      </c>
      <c r="C303" s="78">
        <v>10.0</v>
      </c>
      <c r="D303" s="78" t="s">
        <v>615</v>
      </c>
      <c r="E303" s="78" t="s">
        <v>611</v>
      </c>
      <c r="F303" s="78" t="s">
        <v>121</v>
      </c>
      <c r="G303" s="78" t="s">
        <v>122</v>
      </c>
      <c r="H303" s="79">
        <v>5.0</v>
      </c>
      <c r="I303" s="79">
        <v>1792.5</v>
      </c>
      <c r="J303" s="79">
        <v>190.8</v>
      </c>
      <c r="K303" s="78"/>
      <c r="L303" s="79"/>
      <c r="M303" s="78" t="s">
        <v>339</v>
      </c>
      <c r="N303" s="79">
        <v>13.32</v>
      </c>
      <c r="O303" s="79">
        <v>2.0</v>
      </c>
      <c r="P303" s="79">
        <v>26.64</v>
      </c>
      <c r="Q303" s="76"/>
      <c r="R303" s="77"/>
      <c r="S303" s="78"/>
    </row>
    <row r="304" ht="15.0" customHeight="1">
      <c r="A304" s="74" t="s">
        <v>325</v>
      </c>
      <c r="B304" s="75">
        <v>151.0</v>
      </c>
      <c r="C304" s="74">
        <v>10.0</v>
      </c>
      <c r="D304" s="74" t="s">
        <v>616</v>
      </c>
      <c r="E304" s="74" t="s">
        <v>576</v>
      </c>
      <c r="F304" s="74" t="s">
        <v>121</v>
      </c>
      <c r="G304" s="74" t="s">
        <v>122</v>
      </c>
      <c r="H304" s="75">
        <v>4.0</v>
      </c>
      <c r="I304" s="75">
        <v>1635.0</v>
      </c>
      <c r="J304" s="75">
        <v>166.8</v>
      </c>
      <c r="K304" s="74"/>
      <c r="L304" s="75"/>
      <c r="M304" s="74" t="s">
        <v>339</v>
      </c>
      <c r="N304" s="75">
        <v>8.51</v>
      </c>
      <c r="O304" s="75">
        <v>2.0</v>
      </c>
      <c r="P304" s="75">
        <v>17.02</v>
      </c>
      <c r="Q304" s="76"/>
      <c r="R304" s="77"/>
      <c r="S304" s="74"/>
    </row>
    <row r="305" ht="15.0" customHeight="1">
      <c r="A305" s="78" t="s">
        <v>325</v>
      </c>
      <c r="B305" s="79">
        <v>152.0</v>
      </c>
      <c r="C305" s="78">
        <v>10.0</v>
      </c>
      <c r="D305" s="78" t="s">
        <v>617</v>
      </c>
      <c r="E305" s="78" t="s">
        <v>618</v>
      </c>
      <c r="F305" s="78" t="s">
        <v>121</v>
      </c>
      <c r="G305" s="78" t="s">
        <v>122</v>
      </c>
      <c r="H305" s="79"/>
      <c r="I305" s="79"/>
      <c r="J305" s="79"/>
      <c r="K305" s="78">
        <v>1876.0</v>
      </c>
      <c r="L305" s="79" t="s">
        <v>474</v>
      </c>
      <c r="M305" s="78" t="s">
        <v>290</v>
      </c>
      <c r="N305" s="79">
        <v>7.18</v>
      </c>
      <c r="O305" s="79">
        <v>2.0</v>
      </c>
      <c r="P305" s="79">
        <v>14.36</v>
      </c>
      <c r="Q305" s="76"/>
      <c r="R305" s="77"/>
      <c r="S305" s="78"/>
    </row>
    <row r="306" ht="15.0" customHeight="1">
      <c r="A306" s="74" t="s">
        <v>325</v>
      </c>
      <c r="B306" s="75">
        <v>153.0</v>
      </c>
      <c r="C306" s="74">
        <v>10.0</v>
      </c>
      <c r="D306" s="74" t="s">
        <v>619</v>
      </c>
      <c r="E306" s="74" t="s">
        <v>620</v>
      </c>
      <c r="F306" s="74" t="s">
        <v>121</v>
      </c>
      <c r="G306" s="74" t="s">
        <v>122</v>
      </c>
      <c r="H306" s="75"/>
      <c r="I306" s="75"/>
      <c r="J306" s="75"/>
      <c r="K306" s="74" t="s">
        <v>621</v>
      </c>
      <c r="L306" s="75">
        <v>2115.0</v>
      </c>
      <c r="M306" s="74" t="s">
        <v>290</v>
      </c>
      <c r="N306" s="75">
        <v>8.1</v>
      </c>
      <c r="O306" s="75">
        <v>2.0</v>
      </c>
      <c r="P306" s="75">
        <v>16.2</v>
      </c>
      <c r="Q306" s="76"/>
      <c r="R306" s="77"/>
      <c r="S306" s="74"/>
    </row>
    <row r="307" ht="15.0" customHeight="1">
      <c r="A307" s="78" t="s">
        <v>325</v>
      </c>
      <c r="B307" s="79">
        <v>154.0</v>
      </c>
      <c r="C307" s="78">
        <v>10.0</v>
      </c>
      <c r="D307" s="78" t="s">
        <v>622</v>
      </c>
      <c r="E307" s="78" t="s">
        <v>623</v>
      </c>
      <c r="F307" s="78" t="s">
        <v>121</v>
      </c>
      <c r="G307" s="78" t="s">
        <v>122</v>
      </c>
      <c r="H307" s="79">
        <v>5.0</v>
      </c>
      <c r="I307" s="79">
        <v>2800.0</v>
      </c>
      <c r="J307" s="79">
        <v>448.1</v>
      </c>
      <c r="K307" s="78"/>
      <c r="L307" s="79"/>
      <c r="M307" s="78" t="s">
        <v>339</v>
      </c>
      <c r="N307" s="79">
        <v>46.46</v>
      </c>
      <c r="O307" s="79">
        <v>1.0</v>
      </c>
      <c r="P307" s="79">
        <v>46.46</v>
      </c>
      <c r="Q307" s="76"/>
      <c r="R307" s="77"/>
      <c r="S307" s="78"/>
    </row>
    <row r="308" ht="15.0" customHeight="1">
      <c r="A308" s="74" t="s">
        <v>325</v>
      </c>
      <c r="B308" s="75">
        <v>155.0</v>
      </c>
      <c r="C308" s="74">
        <v>10.0</v>
      </c>
      <c r="D308" s="74" t="s">
        <v>624</v>
      </c>
      <c r="E308" s="74" t="s">
        <v>539</v>
      </c>
      <c r="F308" s="74" t="s">
        <v>121</v>
      </c>
      <c r="G308" s="74" t="s">
        <v>122</v>
      </c>
      <c r="H308" s="75">
        <v>5.0</v>
      </c>
      <c r="I308" s="75">
        <v>193.0</v>
      </c>
      <c r="J308" s="75">
        <v>114.0</v>
      </c>
      <c r="K308" s="74"/>
      <c r="L308" s="75"/>
      <c r="M308" s="74" t="s">
        <v>153</v>
      </c>
      <c r="N308" s="75">
        <v>0.71</v>
      </c>
      <c r="O308" s="75">
        <v>2.0</v>
      </c>
      <c r="P308" s="75">
        <v>1.42</v>
      </c>
      <c r="Q308" s="76"/>
      <c r="R308" s="77"/>
      <c r="S308" s="74"/>
    </row>
    <row r="309" ht="15.0" customHeight="1">
      <c r="A309" s="78" t="s">
        <v>325</v>
      </c>
      <c r="B309" s="79">
        <v>156.0</v>
      </c>
      <c r="C309" s="78">
        <v>10.0</v>
      </c>
      <c r="D309" s="78" t="s">
        <v>625</v>
      </c>
      <c r="E309" s="78" t="s">
        <v>626</v>
      </c>
      <c r="F309" s="78" t="s">
        <v>121</v>
      </c>
      <c r="G309" s="78" t="s">
        <v>122</v>
      </c>
      <c r="H309" s="79"/>
      <c r="I309" s="79"/>
      <c r="J309" s="79"/>
      <c r="K309" s="78" t="s">
        <v>330</v>
      </c>
      <c r="L309" s="79">
        <v>498.0</v>
      </c>
      <c r="M309" s="78" t="s">
        <v>290</v>
      </c>
      <c r="N309" s="79">
        <v>17.73</v>
      </c>
      <c r="O309" s="79">
        <v>2.0</v>
      </c>
      <c r="P309" s="79">
        <v>35.46</v>
      </c>
      <c r="Q309" s="76"/>
      <c r="R309" s="77"/>
      <c r="S309" s="78"/>
    </row>
    <row r="310" ht="15.0" customHeight="1">
      <c r="A310" s="74" t="s">
        <v>325</v>
      </c>
      <c r="B310" s="75">
        <v>157.0</v>
      </c>
      <c r="C310" s="74">
        <v>10.0</v>
      </c>
      <c r="D310" s="74" t="s">
        <v>627</v>
      </c>
      <c r="E310" s="74" t="s">
        <v>628</v>
      </c>
      <c r="F310" s="74" t="s">
        <v>121</v>
      </c>
      <c r="G310" s="74" t="s">
        <v>122</v>
      </c>
      <c r="H310" s="75"/>
      <c r="I310" s="75"/>
      <c r="J310" s="75"/>
      <c r="K310" s="74" t="s">
        <v>463</v>
      </c>
      <c r="L310" s="75">
        <v>1806.0</v>
      </c>
      <c r="M310" s="74" t="s">
        <v>290</v>
      </c>
      <c r="N310" s="75">
        <v>18.8</v>
      </c>
      <c r="O310" s="75">
        <v>2.0</v>
      </c>
      <c r="P310" s="75">
        <v>37.6</v>
      </c>
      <c r="Q310" s="76"/>
      <c r="R310" s="77"/>
      <c r="S310" s="74"/>
    </row>
    <row r="311" ht="15.0" customHeight="1">
      <c r="A311" s="78" t="s">
        <v>325</v>
      </c>
      <c r="B311" s="79">
        <v>158.0</v>
      </c>
      <c r="C311" s="78">
        <v>10.0</v>
      </c>
      <c r="D311" s="78" t="s">
        <v>629</v>
      </c>
      <c r="E311" s="78" t="s">
        <v>576</v>
      </c>
      <c r="F311" s="78" t="s">
        <v>121</v>
      </c>
      <c r="G311" s="78" t="s">
        <v>122</v>
      </c>
      <c r="H311" s="79">
        <v>4.0</v>
      </c>
      <c r="I311" s="79">
        <v>2774.0</v>
      </c>
      <c r="J311" s="79">
        <v>168.3</v>
      </c>
      <c r="K311" s="78"/>
      <c r="L311" s="79"/>
      <c r="M311" s="78" t="s">
        <v>339</v>
      </c>
      <c r="N311" s="79">
        <v>14.33</v>
      </c>
      <c r="O311" s="79">
        <v>2.0</v>
      </c>
      <c r="P311" s="79">
        <v>28.66</v>
      </c>
      <c r="Q311" s="76"/>
      <c r="R311" s="77"/>
      <c r="S311" s="78"/>
    </row>
    <row r="312" ht="15.0" customHeight="1">
      <c r="A312" s="74" t="s">
        <v>325</v>
      </c>
      <c r="B312" s="75">
        <v>159.0</v>
      </c>
      <c r="C312" s="74">
        <v>10.0</v>
      </c>
      <c r="D312" s="74" t="s">
        <v>630</v>
      </c>
      <c r="E312" s="74" t="s">
        <v>631</v>
      </c>
      <c r="F312" s="74" t="s">
        <v>121</v>
      </c>
      <c r="G312" s="74" t="s">
        <v>122</v>
      </c>
      <c r="H312" s="75">
        <v>10.0</v>
      </c>
      <c r="I312" s="75">
        <v>216.0</v>
      </c>
      <c r="J312" s="75">
        <v>100.0</v>
      </c>
      <c r="K312" s="74"/>
      <c r="L312" s="75"/>
      <c r="M312" s="74" t="s">
        <v>127</v>
      </c>
      <c r="N312" s="75">
        <v>1.33</v>
      </c>
      <c r="O312" s="75">
        <v>4.0</v>
      </c>
      <c r="P312" s="75">
        <v>5.32</v>
      </c>
      <c r="Q312" s="76"/>
      <c r="R312" s="77"/>
      <c r="S312" s="74"/>
    </row>
    <row r="313" ht="15.0" customHeight="1">
      <c r="A313" s="78" t="s">
        <v>325</v>
      </c>
      <c r="B313" s="79">
        <v>160.0</v>
      </c>
      <c r="C313" s="78">
        <v>10.0</v>
      </c>
      <c r="D313" s="78" t="s">
        <v>632</v>
      </c>
      <c r="E313" s="78" t="s">
        <v>633</v>
      </c>
      <c r="F313" s="78" t="s">
        <v>121</v>
      </c>
      <c r="G313" s="78" t="s">
        <v>122</v>
      </c>
      <c r="H313" s="79"/>
      <c r="I313" s="79"/>
      <c r="J313" s="79"/>
      <c r="K313" s="78" t="s">
        <v>265</v>
      </c>
      <c r="L313" s="79">
        <v>2780.0</v>
      </c>
      <c r="M313" s="78" t="s">
        <v>290</v>
      </c>
      <c r="N313" s="79">
        <v>32.41</v>
      </c>
      <c r="O313" s="79">
        <v>2.0</v>
      </c>
      <c r="P313" s="79">
        <v>64.82</v>
      </c>
      <c r="Q313" s="76"/>
      <c r="R313" s="77"/>
      <c r="S313" s="78"/>
    </row>
    <row r="314" ht="15.0" customHeight="1">
      <c r="A314" s="74" t="s">
        <v>325</v>
      </c>
      <c r="B314" s="75">
        <v>161.0</v>
      </c>
      <c r="C314" s="74">
        <v>10.0</v>
      </c>
      <c r="D314" s="74" t="s">
        <v>634</v>
      </c>
      <c r="E314" s="74" t="s">
        <v>576</v>
      </c>
      <c r="F314" s="74" t="s">
        <v>121</v>
      </c>
      <c r="G314" s="74" t="s">
        <v>122</v>
      </c>
      <c r="H314" s="75">
        <v>4.0</v>
      </c>
      <c r="I314" s="75">
        <v>2774.0</v>
      </c>
      <c r="J314" s="75">
        <v>168.3</v>
      </c>
      <c r="K314" s="74"/>
      <c r="L314" s="75"/>
      <c r="M314" s="74" t="s">
        <v>339</v>
      </c>
      <c r="N314" s="75">
        <v>14.33</v>
      </c>
      <c r="O314" s="75">
        <v>2.0</v>
      </c>
      <c r="P314" s="75">
        <v>28.66</v>
      </c>
      <c r="Q314" s="76"/>
      <c r="R314" s="77"/>
      <c r="S314" s="74"/>
    </row>
    <row r="315" ht="15.0" customHeight="1">
      <c r="A315" s="78" t="s">
        <v>325</v>
      </c>
      <c r="B315" s="79">
        <v>162.0</v>
      </c>
      <c r="C315" s="78">
        <v>10.0</v>
      </c>
      <c r="D315" s="78" t="s">
        <v>635</v>
      </c>
      <c r="E315" s="78" t="s">
        <v>636</v>
      </c>
      <c r="F315" s="78" t="s">
        <v>121</v>
      </c>
      <c r="G315" s="78" t="s">
        <v>122</v>
      </c>
      <c r="H315" s="79"/>
      <c r="I315" s="79"/>
      <c r="J315" s="79"/>
      <c r="K315" s="78" t="s">
        <v>265</v>
      </c>
      <c r="L315" s="79">
        <v>2800.0</v>
      </c>
      <c r="M315" s="78" t="s">
        <v>124</v>
      </c>
      <c r="N315" s="79">
        <v>32.65</v>
      </c>
      <c r="O315" s="79">
        <v>1.0</v>
      </c>
      <c r="P315" s="79">
        <v>32.65</v>
      </c>
      <c r="Q315" s="76"/>
      <c r="R315" s="77"/>
      <c r="S315" s="78"/>
    </row>
    <row r="316" ht="15.0" customHeight="1">
      <c r="A316" s="74" t="s">
        <v>325</v>
      </c>
      <c r="B316" s="75">
        <v>163.0</v>
      </c>
      <c r="C316" s="74">
        <v>10.0</v>
      </c>
      <c r="D316" s="74" t="s">
        <v>637</v>
      </c>
      <c r="E316" s="74" t="s">
        <v>607</v>
      </c>
      <c r="F316" s="74" t="s">
        <v>121</v>
      </c>
      <c r="G316" s="74" t="s">
        <v>122</v>
      </c>
      <c r="H316" s="75">
        <v>10.0</v>
      </c>
      <c r="I316" s="75">
        <v>195.0</v>
      </c>
      <c r="J316" s="75">
        <v>100.0</v>
      </c>
      <c r="K316" s="74"/>
      <c r="L316" s="75"/>
      <c r="M316" s="74" t="s">
        <v>153</v>
      </c>
      <c r="N316" s="75">
        <v>1.49</v>
      </c>
      <c r="O316" s="75">
        <v>2.0</v>
      </c>
      <c r="P316" s="75">
        <v>2.98</v>
      </c>
      <c r="Q316" s="76"/>
      <c r="R316" s="77"/>
      <c r="S316" s="74"/>
    </row>
    <row r="317" ht="15.0" customHeight="1">
      <c r="A317" s="78" t="s">
        <v>325</v>
      </c>
      <c r="B317" s="79">
        <v>164.0</v>
      </c>
      <c r="C317" s="78">
        <v>10.0</v>
      </c>
      <c r="D317" s="78" t="s">
        <v>638</v>
      </c>
      <c r="E317" s="78" t="s">
        <v>639</v>
      </c>
      <c r="F317" s="78" t="s">
        <v>121</v>
      </c>
      <c r="G317" s="78" t="s">
        <v>122</v>
      </c>
      <c r="H317" s="79">
        <v>5.0</v>
      </c>
      <c r="I317" s="79">
        <v>2716.0</v>
      </c>
      <c r="J317" s="79">
        <v>56.0</v>
      </c>
      <c r="K317" s="78"/>
      <c r="L317" s="79"/>
      <c r="M317" s="78" t="s">
        <v>127</v>
      </c>
      <c r="N317" s="79">
        <v>5.9</v>
      </c>
      <c r="O317" s="79">
        <v>2.0</v>
      </c>
      <c r="P317" s="79">
        <v>11.8</v>
      </c>
      <c r="Q317" s="76"/>
      <c r="R317" s="77"/>
      <c r="S317" s="78"/>
    </row>
    <row r="318" ht="15.0" customHeight="1">
      <c r="A318" s="74" t="s">
        <v>325</v>
      </c>
      <c r="B318" s="75">
        <v>165.0</v>
      </c>
      <c r="C318" s="74">
        <v>10.0</v>
      </c>
      <c r="D318" s="74" t="s">
        <v>640</v>
      </c>
      <c r="E318" s="74" t="s">
        <v>641</v>
      </c>
      <c r="F318" s="74" t="s">
        <v>121</v>
      </c>
      <c r="G318" s="74" t="s">
        <v>122</v>
      </c>
      <c r="H318" s="75">
        <v>5.0</v>
      </c>
      <c r="I318" s="75">
        <v>91.0</v>
      </c>
      <c r="J318" s="75">
        <v>50.0</v>
      </c>
      <c r="K318" s="74"/>
      <c r="L318" s="75"/>
      <c r="M318" s="74" t="s">
        <v>127</v>
      </c>
      <c r="N318" s="75">
        <v>0.16</v>
      </c>
      <c r="O318" s="75">
        <v>1.0</v>
      </c>
      <c r="P318" s="75">
        <v>0.16</v>
      </c>
      <c r="Q318" s="76"/>
      <c r="R318" s="77"/>
      <c r="S318" s="74"/>
    </row>
    <row r="319" ht="15.0" customHeight="1">
      <c r="A319" s="78" t="s">
        <v>325</v>
      </c>
      <c r="B319" s="79">
        <v>166.0</v>
      </c>
      <c r="C319" s="78">
        <v>10.0</v>
      </c>
      <c r="D319" s="78" t="s">
        <v>642</v>
      </c>
      <c r="E319" s="78" t="s">
        <v>643</v>
      </c>
      <c r="F319" s="78" t="s">
        <v>121</v>
      </c>
      <c r="G319" s="78" t="s">
        <v>122</v>
      </c>
      <c r="H319" s="79">
        <v>10.0</v>
      </c>
      <c r="I319" s="79">
        <v>91.0</v>
      </c>
      <c r="J319" s="79">
        <v>91.0</v>
      </c>
      <c r="K319" s="78"/>
      <c r="L319" s="79"/>
      <c r="M319" s="78" t="s">
        <v>127</v>
      </c>
      <c r="N319" s="79">
        <v>0.61</v>
      </c>
      <c r="O319" s="79">
        <v>4.0</v>
      </c>
      <c r="P319" s="79">
        <v>2.44</v>
      </c>
      <c r="Q319" s="76"/>
      <c r="R319" s="77"/>
      <c r="S319" s="78"/>
    </row>
    <row r="320" ht="15.0" customHeight="1">
      <c r="A320" s="74" t="s">
        <v>325</v>
      </c>
      <c r="B320" s="75">
        <v>167.0</v>
      </c>
      <c r="C320" s="74">
        <v>10.0</v>
      </c>
      <c r="D320" s="74" t="s">
        <v>644</v>
      </c>
      <c r="E320" s="74" t="s">
        <v>645</v>
      </c>
      <c r="F320" s="74" t="s">
        <v>121</v>
      </c>
      <c r="G320" s="74" t="s">
        <v>122</v>
      </c>
      <c r="H320" s="75">
        <v>5.0</v>
      </c>
      <c r="I320" s="75">
        <v>2794.0</v>
      </c>
      <c r="J320" s="75">
        <v>200.9</v>
      </c>
      <c r="K320" s="74"/>
      <c r="L320" s="75"/>
      <c r="M320" s="74" t="s">
        <v>138</v>
      </c>
      <c r="N320" s="75">
        <v>22.12</v>
      </c>
      <c r="O320" s="75">
        <v>1.0</v>
      </c>
      <c r="P320" s="75">
        <v>22.12</v>
      </c>
      <c r="Q320" s="76"/>
      <c r="R320" s="77"/>
      <c r="S320" s="74"/>
    </row>
    <row r="321" ht="15.0" customHeight="1">
      <c r="A321" s="78" t="s">
        <v>325</v>
      </c>
      <c r="B321" s="79">
        <v>168.0</v>
      </c>
      <c r="C321" s="78">
        <v>10.0</v>
      </c>
      <c r="D321" s="78" t="s">
        <v>646</v>
      </c>
      <c r="E321" s="78" t="s">
        <v>647</v>
      </c>
      <c r="F321" s="78" t="s">
        <v>121</v>
      </c>
      <c r="G321" s="78" t="s">
        <v>122</v>
      </c>
      <c r="H321" s="79">
        <v>5.0</v>
      </c>
      <c r="I321" s="79">
        <v>119.7</v>
      </c>
      <c r="J321" s="79">
        <v>58.9</v>
      </c>
      <c r="K321" s="78"/>
      <c r="L321" s="79"/>
      <c r="M321" s="78" t="s">
        <v>127</v>
      </c>
      <c r="N321" s="79">
        <v>0.19</v>
      </c>
      <c r="O321" s="79">
        <v>2.0</v>
      </c>
      <c r="P321" s="79">
        <v>0.38</v>
      </c>
      <c r="Q321" s="76"/>
      <c r="R321" s="77"/>
      <c r="S321" s="78"/>
    </row>
    <row r="322" ht="15.0" customHeight="1">
      <c r="A322" s="74" t="s">
        <v>325</v>
      </c>
      <c r="B322" s="75">
        <v>169.0</v>
      </c>
      <c r="C322" s="74">
        <v>10.0</v>
      </c>
      <c r="D322" s="74" t="s">
        <v>648</v>
      </c>
      <c r="E322" s="74" t="s">
        <v>649</v>
      </c>
      <c r="F322" s="74" t="s">
        <v>121</v>
      </c>
      <c r="G322" s="74" t="s">
        <v>122</v>
      </c>
      <c r="H322" s="75">
        <v>8.0</v>
      </c>
      <c r="I322" s="75">
        <v>177.7</v>
      </c>
      <c r="J322" s="75">
        <v>110.0</v>
      </c>
      <c r="K322" s="74"/>
      <c r="L322" s="75"/>
      <c r="M322" s="74" t="s">
        <v>153</v>
      </c>
      <c r="N322" s="75">
        <v>0.87</v>
      </c>
      <c r="O322" s="75">
        <v>1.0</v>
      </c>
      <c r="P322" s="75">
        <v>0.87</v>
      </c>
      <c r="Q322" s="76"/>
      <c r="R322" s="77"/>
      <c r="S322" s="74"/>
    </row>
    <row r="323" ht="15.0" customHeight="1">
      <c r="A323" s="78" t="s">
        <v>325</v>
      </c>
      <c r="B323" s="79">
        <v>170.0</v>
      </c>
      <c r="C323" s="78">
        <v>10.0</v>
      </c>
      <c r="D323" s="78" t="s">
        <v>650</v>
      </c>
      <c r="E323" s="78" t="s">
        <v>651</v>
      </c>
      <c r="F323" s="78" t="s">
        <v>121</v>
      </c>
      <c r="G323" s="78" t="s">
        <v>122</v>
      </c>
      <c r="H323" s="79"/>
      <c r="I323" s="79"/>
      <c r="J323" s="79"/>
      <c r="K323" s="78" t="s">
        <v>463</v>
      </c>
      <c r="L323" s="79">
        <v>1472.0</v>
      </c>
      <c r="M323" s="78" t="s">
        <v>290</v>
      </c>
      <c r="N323" s="79">
        <v>15.33</v>
      </c>
      <c r="O323" s="79">
        <v>2.0</v>
      </c>
      <c r="P323" s="79">
        <v>30.66</v>
      </c>
      <c r="Q323" s="76"/>
      <c r="R323" s="77"/>
      <c r="S323" s="78"/>
    </row>
    <row r="324" ht="15.0" customHeight="1">
      <c r="A324" s="74" t="s">
        <v>325</v>
      </c>
      <c r="B324" s="75">
        <v>171.0</v>
      </c>
      <c r="C324" s="74">
        <v>10.0</v>
      </c>
      <c r="D324" s="74" t="s">
        <v>652</v>
      </c>
      <c r="E324" s="74" t="s">
        <v>653</v>
      </c>
      <c r="F324" s="74" t="s">
        <v>121</v>
      </c>
      <c r="G324" s="74" t="s">
        <v>122</v>
      </c>
      <c r="H324" s="75">
        <v>5.0</v>
      </c>
      <c r="I324" s="75">
        <v>1792.5</v>
      </c>
      <c r="J324" s="75">
        <v>280.8</v>
      </c>
      <c r="K324" s="74"/>
      <c r="L324" s="75"/>
      <c r="M324" s="74" t="s">
        <v>138</v>
      </c>
      <c r="N324" s="75">
        <v>19.36</v>
      </c>
      <c r="O324" s="75">
        <v>1.0</v>
      </c>
      <c r="P324" s="75">
        <v>19.36</v>
      </c>
      <c r="Q324" s="76"/>
      <c r="R324" s="77"/>
      <c r="S324" s="74"/>
    </row>
    <row r="325" ht="15.0" customHeight="1">
      <c r="A325" s="78" t="s">
        <v>325</v>
      </c>
      <c r="B325" s="79">
        <v>172.0</v>
      </c>
      <c r="C325" s="78">
        <v>10.0</v>
      </c>
      <c r="D325" s="78" t="s">
        <v>654</v>
      </c>
      <c r="E325" s="78" t="s">
        <v>655</v>
      </c>
      <c r="F325" s="78" t="s">
        <v>121</v>
      </c>
      <c r="G325" s="78" t="s">
        <v>122</v>
      </c>
      <c r="H325" s="79"/>
      <c r="I325" s="79"/>
      <c r="J325" s="79"/>
      <c r="K325" s="78" t="s">
        <v>265</v>
      </c>
      <c r="L325" s="79">
        <v>1964.0</v>
      </c>
      <c r="M325" s="78" t="s">
        <v>124</v>
      </c>
      <c r="N325" s="79">
        <v>22.9</v>
      </c>
      <c r="O325" s="79">
        <v>1.0</v>
      </c>
      <c r="P325" s="79">
        <v>22.9</v>
      </c>
      <c r="Q325" s="76"/>
      <c r="R325" s="77"/>
      <c r="S325" s="78"/>
    </row>
    <row r="326" ht="15.0" customHeight="1">
      <c r="A326" s="74" t="s">
        <v>325</v>
      </c>
      <c r="B326" s="75">
        <v>173.0</v>
      </c>
      <c r="C326" s="74">
        <v>10.0</v>
      </c>
      <c r="D326" s="74" t="s">
        <v>656</v>
      </c>
      <c r="E326" s="74" t="s">
        <v>657</v>
      </c>
      <c r="F326" s="74" t="s">
        <v>121</v>
      </c>
      <c r="G326" s="74" t="s">
        <v>122</v>
      </c>
      <c r="H326" s="75">
        <v>6.0</v>
      </c>
      <c r="I326" s="75">
        <v>142.0</v>
      </c>
      <c r="J326" s="75">
        <v>80.0</v>
      </c>
      <c r="K326" s="74"/>
      <c r="L326" s="75"/>
      <c r="M326" s="74" t="s">
        <v>127</v>
      </c>
      <c r="N326" s="75">
        <v>0.51</v>
      </c>
      <c r="O326" s="75">
        <v>1.0</v>
      </c>
      <c r="P326" s="75">
        <v>0.51</v>
      </c>
      <c r="Q326" s="76"/>
      <c r="R326" s="77"/>
      <c r="S326" s="74"/>
    </row>
    <row r="327" ht="15.0" customHeight="1">
      <c r="A327" s="78" t="s">
        <v>325</v>
      </c>
      <c r="B327" s="79">
        <v>174.0</v>
      </c>
      <c r="C327" s="78">
        <v>10.0</v>
      </c>
      <c r="D327" s="78" t="s">
        <v>658</v>
      </c>
      <c r="E327" s="78" t="s">
        <v>659</v>
      </c>
      <c r="F327" s="78" t="s">
        <v>121</v>
      </c>
      <c r="G327" s="78" t="s">
        <v>122</v>
      </c>
      <c r="H327" s="79">
        <v>6.0</v>
      </c>
      <c r="I327" s="79">
        <v>83.0</v>
      </c>
      <c r="J327" s="79">
        <v>50.0</v>
      </c>
      <c r="K327" s="78"/>
      <c r="L327" s="79"/>
      <c r="M327" s="78" t="s">
        <v>127</v>
      </c>
      <c r="N327" s="79">
        <v>0.17</v>
      </c>
      <c r="O327" s="79">
        <v>1.0</v>
      </c>
      <c r="P327" s="79">
        <v>0.17</v>
      </c>
      <c r="Q327" s="76"/>
      <c r="R327" s="77"/>
      <c r="S327" s="78"/>
    </row>
    <row r="328" ht="15.0" customHeight="1">
      <c r="A328" s="74" t="s">
        <v>325</v>
      </c>
      <c r="B328" s="75">
        <v>175.0</v>
      </c>
      <c r="C328" s="74">
        <v>10.0</v>
      </c>
      <c r="D328" s="74" t="s">
        <v>660</v>
      </c>
      <c r="E328" s="74" t="s">
        <v>661</v>
      </c>
      <c r="F328" s="74" t="s">
        <v>121</v>
      </c>
      <c r="G328" s="74" t="s">
        <v>122</v>
      </c>
      <c r="H328" s="75">
        <v>5.0</v>
      </c>
      <c r="I328" s="75">
        <v>1964.0</v>
      </c>
      <c r="J328" s="75">
        <v>56.0</v>
      </c>
      <c r="K328" s="74"/>
      <c r="L328" s="75"/>
      <c r="M328" s="74" t="s">
        <v>127</v>
      </c>
      <c r="N328" s="75">
        <v>4.26</v>
      </c>
      <c r="O328" s="75">
        <v>2.0</v>
      </c>
      <c r="P328" s="75">
        <v>8.52</v>
      </c>
      <c r="Q328" s="76"/>
      <c r="R328" s="77"/>
      <c r="S328" s="74"/>
    </row>
    <row r="329" ht="15.0" customHeight="1">
      <c r="A329" s="78" t="s">
        <v>325</v>
      </c>
      <c r="B329" s="79">
        <v>185.0</v>
      </c>
      <c r="C329" s="78">
        <v>10.0</v>
      </c>
      <c r="D329" s="78" t="s">
        <v>511</v>
      </c>
      <c r="E329" s="78" t="s">
        <v>512</v>
      </c>
      <c r="F329" s="78" t="s">
        <v>122</v>
      </c>
      <c r="G329" s="78" t="s">
        <v>122</v>
      </c>
      <c r="H329" s="79"/>
      <c r="I329" s="79"/>
      <c r="J329" s="79"/>
      <c r="K329" s="78"/>
      <c r="L329" s="79"/>
      <c r="M329" s="78" t="s">
        <v>513</v>
      </c>
      <c r="N329" s="79">
        <v>0.0</v>
      </c>
      <c r="O329" s="79">
        <v>9.0</v>
      </c>
      <c r="P329" s="79">
        <v>0.0</v>
      </c>
      <c r="Q329" s="76"/>
      <c r="R329" s="77"/>
      <c r="S329" s="78"/>
    </row>
    <row r="330" ht="15.0" customHeight="1">
      <c r="A330" s="74" t="s">
        <v>325</v>
      </c>
      <c r="B330" s="75">
        <v>186.0</v>
      </c>
      <c r="C330" s="74">
        <v>10.0</v>
      </c>
      <c r="D330" s="74" t="s">
        <v>514</v>
      </c>
      <c r="E330" s="74" t="s">
        <v>512</v>
      </c>
      <c r="F330" s="74" t="s">
        <v>122</v>
      </c>
      <c r="G330" s="74" t="s">
        <v>122</v>
      </c>
      <c r="H330" s="75"/>
      <c r="I330" s="75"/>
      <c r="J330" s="75"/>
      <c r="K330" s="74"/>
      <c r="L330" s="75"/>
      <c r="M330" s="74" t="s">
        <v>513</v>
      </c>
      <c r="N330" s="75">
        <v>0.0</v>
      </c>
      <c r="O330" s="75">
        <v>2.0</v>
      </c>
      <c r="P330" s="75">
        <v>0.0</v>
      </c>
      <c r="Q330" s="76"/>
      <c r="R330" s="77"/>
      <c r="S330" s="74"/>
    </row>
    <row r="331" ht="15.0" customHeight="1">
      <c r="A331" s="78" t="s">
        <v>325</v>
      </c>
      <c r="B331" s="79">
        <v>187.0</v>
      </c>
      <c r="C331" s="78">
        <v>10.0</v>
      </c>
      <c r="D331" s="78" t="s">
        <v>515</v>
      </c>
      <c r="E331" s="78" t="s">
        <v>512</v>
      </c>
      <c r="F331" s="78" t="s">
        <v>122</v>
      </c>
      <c r="G331" s="78" t="s">
        <v>122</v>
      </c>
      <c r="H331" s="79"/>
      <c r="I331" s="79"/>
      <c r="J331" s="79"/>
      <c r="K331" s="78"/>
      <c r="L331" s="79"/>
      <c r="M331" s="78" t="s">
        <v>513</v>
      </c>
      <c r="N331" s="79">
        <v>0.0</v>
      </c>
      <c r="O331" s="79">
        <v>6.0</v>
      </c>
      <c r="P331" s="79">
        <v>0.0</v>
      </c>
      <c r="Q331" s="76"/>
      <c r="R331" s="77"/>
      <c r="S331" s="78"/>
    </row>
    <row r="332" ht="15.0" customHeight="1">
      <c r="A332" s="74" t="s">
        <v>662</v>
      </c>
      <c r="B332" s="75">
        <v>76.0</v>
      </c>
      <c r="C332" s="74">
        <v>10.0</v>
      </c>
      <c r="D332" s="74" t="s">
        <v>511</v>
      </c>
      <c r="E332" s="74" t="s">
        <v>512</v>
      </c>
      <c r="F332" s="74" t="s">
        <v>122</v>
      </c>
      <c r="G332" s="74" t="s">
        <v>122</v>
      </c>
      <c r="H332" s="75"/>
      <c r="I332" s="75"/>
      <c r="J332" s="75"/>
      <c r="K332" s="74"/>
      <c r="L332" s="75"/>
      <c r="M332" s="74" t="s">
        <v>513</v>
      </c>
      <c r="N332" s="75">
        <v>0.0</v>
      </c>
      <c r="O332" s="75">
        <v>2.0</v>
      </c>
      <c r="P332" s="75">
        <v>0.0</v>
      </c>
      <c r="Q332" s="76"/>
      <c r="R332" s="77"/>
      <c r="S332" s="74"/>
    </row>
    <row r="333" ht="18.0" customHeight="1">
      <c r="A333" s="80" t="s">
        <v>663</v>
      </c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2">
        <f>SUM(P110:P332)</f>
        <v>10637.34</v>
      </c>
      <c r="Q333" s="81"/>
      <c r="R333" s="83">
        <f>SUM(R110:R332)</f>
        <v>0</v>
      </c>
      <c r="S333" s="81"/>
    </row>
    <row r="334" ht="15.75" customHeight="1"/>
    <row r="335" ht="19.5" customHeight="1">
      <c r="A335" s="73" t="s">
        <v>664</v>
      </c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6"/>
    </row>
    <row r="336" ht="15.0" customHeight="1">
      <c r="A336" s="74" t="s">
        <v>665</v>
      </c>
      <c r="B336" s="75">
        <v>1.0</v>
      </c>
      <c r="C336" s="74">
        <v>14.0</v>
      </c>
      <c r="D336" s="74" t="s">
        <v>666</v>
      </c>
      <c r="E336" s="74" t="s">
        <v>667</v>
      </c>
      <c r="F336" s="74" t="s">
        <v>668</v>
      </c>
      <c r="G336" s="74" t="s">
        <v>122</v>
      </c>
      <c r="H336" s="75">
        <v>3.0</v>
      </c>
      <c r="I336" s="75">
        <v>2753.5</v>
      </c>
      <c r="J336" s="75">
        <v>297.7</v>
      </c>
      <c r="K336" s="74"/>
      <c r="L336" s="75"/>
      <c r="M336" s="74" t="s">
        <v>138</v>
      </c>
      <c r="N336" s="75">
        <v>19.35</v>
      </c>
      <c r="O336" s="75">
        <v>4.0</v>
      </c>
      <c r="P336" s="75">
        <v>77.4</v>
      </c>
      <c r="Q336" s="76"/>
      <c r="R336" s="77"/>
      <c r="S336" s="74"/>
    </row>
    <row r="337" ht="15.0" customHeight="1">
      <c r="A337" s="78" t="s">
        <v>665</v>
      </c>
      <c r="B337" s="79">
        <v>2.0</v>
      </c>
      <c r="C337" s="78">
        <v>14.0</v>
      </c>
      <c r="D337" s="78" t="s">
        <v>669</v>
      </c>
      <c r="E337" s="78" t="s">
        <v>670</v>
      </c>
      <c r="F337" s="78" t="s">
        <v>668</v>
      </c>
      <c r="G337" s="78" t="s">
        <v>122</v>
      </c>
      <c r="H337" s="79">
        <v>3.0</v>
      </c>
      <c r="I337" s="79">
        <v>2908.0</v>
      </c>
      <c r="J337" s="79">
        <v>297.7</v>
      </c>
      <c r="K337" s="78"/>
      <c r="L337" s="79"/>
      <c r="M337" s="78" t="s">
        <v>138</v>
      </c>
      <c r="N337" s="79">
        <v>20.46</v>
      </c>
      <c r="O337" s="79">
        <v>4.0</v>
      </c>
      <c r="P337" s="79">
        <v>81.84</v>
      </c>
      <c r="Q337" s="76"/>
      <c r="R337" s="77"/>
      <c r="S337" s="78"/>
    </row>
    <row r="338" ht="15.0" customHeight="1">
      <c r="A338" s="74" t="s">
        <v>665</v>
      </c>
      <c r="B338" s="75">
        <v>3.0</v>
      </c>
      <c r="C338" s="74">
        <v>14.0</v>
      </c>
      <c r="D338" s="74" t="s">
        <v>671</v>
      </c>
      <c r="E338" s="74" t="s">
        <v>672</v>
      </c>
      <c r="F338" s="74" t="s">
        <v>668</v>
      </c>
      <c r="G338" s="74" t="s">
        <v>673</v>
      </c>
      <c r="H338" s="75">
        <v>3.0</v>
      </c>
      <c r="I338" s="75">
        <v>1998.0</v>
      </c>
      <c r="J338" s="75">
        <v>297.7</v>
      </c>
      <c r="K338" s="74"/>
      <c r="L338" s="75"/>
      <c r="M338" s="74" t="s">
        <v>674</v>
      </c>
      <c r="N338" s="75">
        <v>14.06</v>
      </c>
      <c r="O338" s="75">
        <v>12.0</v>
      </c>
      <c r="P338" s="75">
        <v>168.72</v>
      </c>
      <c r="Q338" s="76"/>
      <c r="R338" s="77"/>
      <c r="S338" s="74"/>
    </row>
    <row r="339" ht="15.0" customHeight="1">
      <c r="A339" s="78" t="s">
        <v>665</v>
      </c>
      <c r="B339" s="79">
        <v>4.0</v>
      </c>
      <c r="C339" s="78">
        <v>14.0</v>
      </c>
      <c r="D339" s="78" t="s">
        <v>675</v>
      </c>
      <c r="E339" s="78" t="s">
        <v>676</v>
      </c>
      <c r="F339" s="78" t="s">
        <v>668</v>
      </c>
      <c r="G339" s="78" t="s">
        <v>122</v>
      </c>
      <c r="H339" s="79">
        <v>3.0</v>
      </c>
      <c r="I339" s="79">
        <v>2758.0</v>
      </c>
      <c r="J339" s="79">
        <v>297.7</v>
      </c>
      <c r="K339" s="78"/>
      <c r="L339" s="79"/>
      <c r="M339" s="78" t="s">
        <v>138</v>
      </c>
      <c r="N339" s="79">
        <v>19.41</v>
      </c>
      <c r="O339" s="79">
        <v>6.0</v>
      </c>
      <c r="P339" s="79">
        <v>116.46</v>
      </c>
      <c r="Q339" s="76"/>
      <c r="R339" s="77"/>
      <c r="S339" s="78"/>
    </row>
    <row r="340" ht="15.0" customHeight="1">
      <c r="A340" s="74" t="s">
        <v>665</v>
      </c>
      <c r="B340" s="75">
        <v>5.0</v>
      </c>
      <c r="C340" s="74">
        <v>14.0</v>
      </c>
      <c r="D340" s="74" t="s">
        <v>677</v>
      </c>
      <c r="E340" s="74" t="s">
        <v>678</v>
      </c>
      <c r="F340" s="74" t="s">
        <v>668</v>
      </c>
      <c r="G340" s="74" t="s">
        <v>122</v>
      </c>
      <c r="H340" s="75">
        <v>3.0</v>
      </c>
      <c r="I340" s="75">
        <v>2178.0</v>
      </c>
      <c r="J340" s="75">
        <v>297.7</v>
      </c>
      <c r="K340" s="74"/>
      <c r="L340" s="75"/>
      <c r="M340" s="74" t="s">
        <v>138</v>
      </c>
      <c r="N340" s="75">
        <v>15.32</v>
      </c>
      <c r="O340" s="75">
        <v>6.0</v>
      </c>
      <c r="P340" s="75">
        <v>91.92</v>
      </c>
      <c r="Q340" s="76"/>
      <c r="R340" s="77"/>
      <c r="S340" s="74"/>
    </row>
    <row r="341" ht="15.0" customHeight="1">
      <c r="A341" s="78" t="s">
        <v>665</v>
      </c>
      <c r="B341" s="79">
        <v>6.0</v>
      </c>
      <c r="C341" s="78">
        <v>14.0</v>
      </c>
      <c r="D341" s="78" t="s">
        <v>679</v>
      </c>
      <c r="E341" s="78" t="s">
        <v>680</v>
      </c>
      <c r="F341" s="78" t="s">
        <v>668</v>
      </c>
      <c r="G341" s="78" t="s">
        <v>122</v>
      </c>
      <c r="H341" s="79">
        <v>3.0</v>
      </c>
      <c r="I341" s="79">
        <v>1878.0</v>
      </c>
      <c r="J341" s="79">
        <v>297.7</v>
      </c>
      <c r="K341" s="78"/>
      <c r="L341" s="79"/>
      <c r="M341" s="78" t="s">
        <v>138</v>
      </c>
      <c r="N341" s="79">
        <v>13.21</v>
      </c>
      <c r="O341" s="79">
        <v>4.0</v>
      </c>
      <c r="P341" s="79">
        <v>52.84</v>
      </c>
      <c r="Q341" s="76"/>
      <c r="R341" s="77"/>
      <c r="S341" s="78"/>
    </row>
    <row r="342" ht="15.0" customHeight="1">
      <c r="A342" s="74" t="s">
        <v>665</v>
      </c>
      <c r="B342" s="75">
        <v>7.0</v>
      </c>
      <c r="C342" s="74">
        <v>14.0</v>
      </c>
      <c r="D342" s="74" t="s">
        <v>681</v>
      </c>
      <c r="E342" s="74" t="s">
        <v>682</v>
      </c>
      <c r="F342" s="74" t="s">
        <v>668</v>
      </c>
      <c r="G342" s="74" t="s">
        <v>122</v>
      </c>
      <c r="H342" s="75">
        <v>3.0</v>
      </c>
      <c r="I342" s="75">
        <v>3998.0</v>
      </c>
      <c r="J342" s="75">
        <v>297.7</v>
      </c>
      <c r="K342" s="74"/>
      <c r="L342" s="75"/>
      <c r="M342" s="74" t="s">
        <v>138</v>
      </c>
      <c r="N342" s="75">
        <v>28.11</v>
      </c>
      <c r="O342" s="75">
        <v>4.0</v>
      </c>
      <c r="P342" s="75">
        <v>112.44</v>
      </c>
      <c r="Q342" s="76"/>
      <c r="R342" s="77"/>
      <c r="S342" s="74"/>
    </row>
    <row r="343" ht="15.0" customHeight="1">
      <c r="A343" s="78" t="s">
        <v>665</v>
      </c>
      <c r="B343" s="79">
        <v>8.0</v>
      </c>
      <c r="C343" s="78">
        <v>14.0</v>
      </c>
      <c r="D343" s="78" t="s">
        <v>683</v>
      </c>
      <c r="E343" s="78" t="s">
        <v>684</v>
      </c>
      <c r="F343" s="78" t="s">
        <v>668</v>
      </c>
      <c r="G343" s="78" t="s">
        <v>122</v>
      </c>
      <c r="H343" s="79">
        <v>3.0</v>
      </c>
      <c r="I343" s="79">
        <v>3014.0</v>
      </c>
      <c r="J343" s="79">
        <v>297.7</v>
      </c>
      <c r="K343" s="78"/>
      <c r="L343" s="79"/>
      <c r="M343" s="78" t="s">
        <v>138</v>
      </c>
      <c r="N343" s="79">
        <v>21.2</v>
      </c>
      <c r="O343" s="79">
        <v>2.0</v>
      </c>
      <c r="P343" s="79">
        <v>42.4</v>
      </c>
      <c r="Q343" s="76"/>
      <c r="R343" s="77"/>
      <c r="S343" s="78"/>
    </row>
    <row r="344" ht="15.0" customHeight="1">
      <c r="A344" s="74" t="s">
        <v>665</v>
      </c>
      <c r="B344" s="75">
        <v>9.0</v>
      </c>
      <c r="C344" s="74">
        <v>14.0</v>
      </c>
      <c r="D344" s="74" t="s">
        <v>685</v>
      </c>
      <c r="E344" s="74" t="s">
        <v>686</v>
      </c>
      <c r="F344" s="74" t="s">
        <v>668</v>
      </c>
      <c r="G344" s="74" t="s">
        <v>673</v>
      </c>
      <c r="H344" s="75">
        <v>3.0</v>
      </c>
      <c r="I344" s="75">
        <v>1984.0</v>
      </c>
      <c r="J344" s="75">
        <v>297.7</v>
      </c>
      <c r="K344" s="74"/>
      <c r="L344" s="75"/>
      <c r="M344" s="74" t="s">
        <v>138</v>
      </c>
      <c r="N344" s="75">
        <v>13.95</v>
      </c>
      <c r="O344" s="75">
        <v>2.0</v>
      </c>
      <c r="P344" s="75">
        <v>27.9</v>
      </c>
      <c r="Q344" s="76"/>
      <c r="R344" s="77"/>
      <c r="S344" s="74"/>
    </row>
    <row r="345" ht="15.0" customHeight="1">
      <c r="A345" s="78" t="s">
        <v>665</v>
      </c>
      <c r="B345" s="79">
        <v>10.0</v>
      </c>
      <c r="C345" s="78">
        <v>14.0</v>
      </c>
      <c r="D345" s="78" t="s">
        <v>687</v>
      </c>
      <c r="E345" s="78" t="s">
        <v>688</v>
      </c>
      <c r="F345" s="78" t="s">
        <v>668</v>
      </c>
      <c r="G345" s="78" t="s">
        <v>122</v>
      </c>
      <c r="H345" s="79">
        <v>3.0</v>
      </c>
      <c r="I345" s="79">
        <v>900.0</v>
      </c>
      <c r="J345" s="79">
        <v>170.8</v>
      </c>
      <c r="K345" s="78"/>
      <c r="L345" s="79"/>
      <c r="M345" s="78" t="s">
        <v>138</v>
      </c>
      <c r="N345" s="79">
        <v>3.59</v>
      </c>
      <c r="O345" s="79">
        <v>4.0</v>
      </c>
      <c r="P345" s="79">
        <v>14.36</v>
      </c>
      <c r="Q345" s="76"/>
      <c r="R345" s="77"/>
      <c r="S345" s="78"/>
    </row>
    <row r="346" ht="15.0" customHeight="1">
      <c r="A346" s="74" t="s">
        <v>665</v>
      </c>
      <c r="B346" s="75">
        <v>11.0</v>
      </c>
      <c r="C346" s="74">
        <v>14.0</v>
      </c>
      <c r="D346" s="74" t="s">
        <v>689</v>
      </c>
      <c r="E346" s="74" t="s">
        <v>690</v>
      </c>
      <c r="F346" s="74" t="s">
        <v>668</v>
      </c>
      <c r="G346" s="74" t="s">
        <v>122</v>
      </c>
      <c r="H346" s="75">
        <v>3.0</v>
      </c>
      <c r="I346" s="75">
        <v>1500.0</v>
      </c>
      <c r="J346" s="75">
        <v>125.8</v>
      </c>
      <c r="K346" s="74"/>
      <c r="L346" s="75"/>
      <c r="M346" s="74" t="s">
        <v>138</v>
      </c>
      <c r="N346" s="75">
        <v>4.4</v>
      </c>
      <c r="O346" s="75">
        <v>2.0</v>
      </c>
      <c r="P346" s="75">
        <v>8.8</v>
      </c>
      <c r="Q346" s="76"/>
      <c r="R346" s="77"/>
      <c r="S346" s="74"/>
    </row>
    <row r="347" ht="15.0" customHeight="1">
      <c r="A347" s="78" t="s">
        <v>665</v>
      </c>
      <c r="B347" s="79">
        <v>12.0</v>
      </c>
      <c r="C347" s="78">
        <v>14.0</v>
      </c>
      <c r="D347" s="78" t="s">
        <v>691</v>
      </c>
      <c r="E347" s="78" t="s">
        <v>692</v>
      </c>
      <c r="F347" s="78" t="s">
        <v>121</v>
      </c>
      <c r="G347" s="78" t="s">
        <v>122</v>
      </c>
      <c r="H347" s="79"/>
      <c r="I347" s="79"/>
      <c r="J347" s="79"/>
      <c r="K347" s="78" t="s">
        <v>693</v>
      </c>
      <c r="L347" s="79">
        <v>4931.8</v>
      </c>
      <c r="M347" s="78" t="s">
        <v>124</v>
      </c>
      <c r="N347" s="79">
        <v>63.03</v>
      </c>
      <c r="O347" s="79">
        <v>7.0</v>
      </c>
      <c r="P347" s="79">
        <v>441.21</v>
      </c>
      <c r="Q347" s="76"/>
      <c r="R347" s="77"/>
      <c r="S347" s="78"/>
    </row>
    <row r="348" ht="15.0" customHeight="1">
      <c r="A348" s="74" t="s">
        <v>665</v>
      </c>
      <c r="B348" s="75">
        <v>13.0</v>
      </c>
      <c r="C348" s="74">
        <v>14.0</v>
      </c>
      <c r="D348" s="74" t="s">
        <v>694</v>
      </c>
      <c r="E348" s="74" t="s">
        <v>695</v>
      </c>
      <c r="F348" s="74" t="s">
        <v>121</v>
      </c>
      <c r="G348" s="74" t="s">
        <v>122</v>
      </c>
      <c r="H348" s="75"/>
      <c r="I348" s="75"/>
      <c r="J348" s="75"/>
      <c r="K348" s="74" t="s">
        <v>693</v>
      </c>
      <c r="L348" s="75">
        <v>386.3</v>
      </c>
      <c r="M348" s="74" t="s">
        <v>124</v>
      </c>
      <c r="N348" s="75">
        <v>4.88</v>
      </c>
      <c r="O348" s="75">
        <v>7.0</v>
      </c>
      <c r="P348" s="75">
        <v>34.16</v>
      </c>
      <c r="Q348" s="76"/>
      <c r="R348" s="77"/>
      <c r="S348" s="74"/>
    </row>
    <row r="349" ht="15.0" customHeight="1">
      <c r="A349" s="78" t="s">
        <v>665</v>
      </c>
      <c r="B349" s="79">
        <v>14.0</v>
      </c>
      <c r="C349" s="78">
        <v>14.0</v>
      </c>
      <c r="D349" s="78" t="s">
        <v>696</v>
      </c>
      <c r="E349" s="78" t="s">
        <v>697</v>
      </c>
      <c r="F349" s="78" t="s">
        <v>121</v>
      </c>
      <c r="G349" s="78" t="s">
        <v>122</v>
      </c>
      <c r="H349" s="79"/>
      <c r="I349" s="79"/>
      <c r="J349" s="79"/>
      <c r="K349" s="78" t="s">
        <v>698</v>
      </c>
      <c r="L349" s="79">
        <v>650.0</v>
      </c>
      <c r="M349" s="78" t="s">
        <v>124</v>
      </c>
      <c r="N349" s="79">
        <v>3.23</v>
      </c>
      <c r="O349" s="79">
        <v>7.0</v>
      </c>
      <c r="P349" s="79">
        <v>22.61</v>
      </c>
      <c r="Q349" s="76"/>
      <c r="R349" s="77"/>
      <c r="S349" s="78"/>
    </row>
    <row r="350" ht="15.0" customHeight="1">
      <c r="A350" s="74" t="s">
        <v>665</v>
      </c>
      <c r="B350" s="75">
        <v>15.0</v>
      </c>
      <c r="C350" s="74">
        <v>14.0</v>
      </c>
      <c r="D350" s="74" t="s">
        <v>699</v>
      </c>
      <c r="E350" s="74" t="s">
        <v>700</v>
      </c>
      <c r="F350" s="74" t="s">
        <v>121</v>
      </c>
      <c r="G350" s="74" t="s">
        <v>122</v>
      </c>
      <c r="H350" s="75">
        <v>4.0</v>
      </c>
      <c r="I350" s="75">
        <v>100.0</v>
      </c>
      <c r="J350" s="75">
        <v>90.0</v>
      </c>
      <c r="K350" s="74"/>
      <c r="L350" s="75"/>
      <c r="M350" s="74" t="s">
        <v>127</v>
      </c>
      <c r="N350" s="75">
        <v>0.25</v>
      </c>
      <c r="O350" s="75">
        <v>66.0</v>
      </c>
      <c r="P350" s="75">
        <v>16.5</v>
      </c>
      <c r="Q350" s="76"/>
      <c r="R350" s="77"/>
      <c r="S350" s="74"/>
    </row>
    <row r="351" ht="15.0" customHeight="1">
      <c r="A351" s="78" t="s">
        <v>665</v>
      </c>
      <c r="B351" s="79">
        <v>16.0</v>
      </c>
      <c r="C351" s="78">
        <v>14.0</v>
      </c>
      <c r="D351" s="78" t="s">
        <v>701</v>
      </c>
      <c r="E351" s="78" t="s">
        <v>702</v>
      </c>
      <c r="F351" s="78" t="s">
        <v>121</v>
      </c>
      <c r="G351" s="78" t="s">
        <v>122</v>
      </c>
      <c r="H351" s="79">
        <v>8.0</v>
      </c>
      <c r="I351" s="79">
        <v>90.0</v>
      </c>
      <c r="J351" s="79">
        <v>49.6</v>
      </c>
      <c r="K351" s="78"/>
      <c r="L351" s="79"/>
      <c r="M351" s="78" t="s">
        <v>127</v>
      </c>
      <c r="N351" s="79">
        <v>0.24</v>
      </c>
      <c r="O351" s="79">
        <v>7.0</v>
      </c>
      <c r="P351" s="79">
        <v>1.68</v>
      </c>
      <c r="Q351" s="76"/>
      <c r="R351" s="77"/>
      <c r="S351" s="78"/>
    </row>
    <row r="352" ht="15.0" customHeight="1">
      <c r="A352" s="74" t="s">
        <v>665</v>
      </c>
      <c r="B352" s="75">
        <v>17.0</v>
      </c>
      <c r="C352" s="74">
        <v>14.0</v>
      </c>
      <c r="D352" s="74" t="s">
        <v>703</v>
      </c>
      <c r="E352" s="74" t="s">
        <v>704</v>
      </c>
      <c r="F352" s="74" t="s">
        <v>121</v>
      </c>
      <c r="G352" s="74" t="s">
        <v>122</v>
      </c>
      <c r="H352" s="75">
        <v>4.0</v>
      </c>
      <c r="I352" s="75">
        <v>79.0</v>
      </c>
      <c r="J352" s="75">
        <v>20.8</v>
      </c>
      <c r="K352" s="74"/>
      <c r="L352" s="75"/>
      <c r="M352" s="74" t="s">
        <v>127</v>
      </c>
      <c r="N352" s="75">
        <v>0.04</v>
      </c>
      <c r="O352" s="75">
        <v>66.0</v>
      </c>
      <c r="P352" s="75">
        <v>2.64</v>
      </c>
      <c r="Q352" s="76"/>
      <c r="R352" s="77"/>
      <c r="S352" s="74"/>
    </row>
    <row r="353" ht="15.0" customHeight="1">
      <c r="A353" s="78" t="s">
        <v>665</v>
      </c>
      <c r="B353" s="79">
        <v>18.0</v>
      </c>
      <c r="C353" s="78">
        <v>14.0</v>
      </c>
      <c r="D353" s="78" t="s">
        <v>705</v>
      </c>
      <c r="E353" s="78" t="s">
        <v>706</v>
      </c>
      <c r="F353" s="78" t="s">
        <v>121</v>
      </c>
      <c r="G353" s="78" t="s">
        <v>122</v>
      </c>
      <c r="H353" s="79">
        <v>8.0</v>
      </c>
      <c r="I353" s="79">
        <v>125.5</v>
      </c>
      <c r="J353" s="79">
        <v>34.2</v>
      </c>
      <c r="K353" s="78"/>
      <c r="L353" s="79"/>
      <c r="M353" s="78" t="s">
        <v>127</v>
      </c>
      <c r="N353" s="79">
        <v>0.25</v>
      </c>
      <c r="O353" s="79">
        <v>52.0</v>
      </c>
      <c r="P353" s="79">
        <v>13.0</v>
      </c>
      <c r="Q353" s="76"/>
      <c r="R353" s="77"/>
      <c r="S353" s="78"/>
    </row>
    <row r="354" ht="15.0" customHeight="1">
      <c r="A354" s="74" t="s">
        <v>665</v>
      </c>
      <c r="B354" s="75">
        <v>19.0</v>
      </c>
      <c r="C354" s="74">
        <v>14.0</v>
      </c>
      <c r="D354" s="74" t="s">
        <v>707</v>
      </c>
      <c r="E354" s="74" t="s">
        <v>708</v>
      </c>
      <c r="F354" s="74" t="s">
        <v>121</v>
      </c>
      <c r="G354" s="74" t="s">
        <v>122</v>
      </c>
      <c r="H354" s="75">
        <v>5.0</v>
      </c>
      <c r="I354" s="75">
        <v>45.0</v>
      </c>
      <c r="J354" s="75">
        <v>44.0</v>
      </c>
      <c r="K354" s="74"/>
      <c r="L354" s="75"/>
      <c r="M354" s="74" t="s">
        <v>127</v>
      </c>
      <c r="N354" s="75">
        <v>0.06</v>
      </c>
      <c r="O354" s="75">
        <v>18.0</v>
      </c>
      <c r="P354" s="75">
        <v>1.08</v>
      </c>
      <c r="Q354" s="76"/>
      <c r="R354" s="77"/>
      <c r="S354" s="74"/>
    </row>
    <row r="355" ht="15.0" customHeight="1">
      <c r="A355" s="78" t="s">
        <v>665</v>
      </c>
      <c r="B355" s="79">
        <v>20.0</v>
      </c>
      <c r="C355" s="78">
        <v>14.0</v>
      </c>
      <c r="D355" s="78" t="s">
        <v>709</v>
      </c>
      <c r="E355" s="78" t="s">
        <v>708</v>
      </c>
      <c r="F355" s="78" t="s">
        <v>121</v>
      </c>
      <c r="G355" s="78" t="s">
        <v>122</v>
      </c>
      <c r="H355" s="79">
        <v>5.0</v>
      </c>
      <c r="I355" s="79">
        <v>125.5</v>
      </c>
      <c r="J355" s="79">
        <v>40.0</v>
      </c>
      <c r="K355" s="78"/>
      <c r="L355" s="79"/>
      <c r="M355" s="78" t="s">
        <v>127</v>
      </c>
      <c r="N355" s="79">
        <v>0.14</v>
      </c>
      <c r="O355" s="79">
        <v>7.0</v>
      </c>
      <c r="P355" s="79">
        <v>0.98</v>
      </c>
      <c r="Q355" s="76"/>
      <c r="R355" s="77"/>
      <c r="S355" s="78"/>
    </row>
    <row r="356" ht="15.0" customHeight="1">
      <c r="A356" s="74" t="s">
        <v>665</v>
      </c>
      <c r="B356" s="75">
        <v>21.0</v>
      </c>
      <c r="C356" s="74">
        <v>14.0</v>
      </c>
      <c r="D356" s="74" t="s">
        <v>710</v>
      </c>
      <c r="E356" s="74" t="s">
        <v>711</v>
      </c>
      <c r="F356" s="74" t="s">
        <v>121</v>
      </c>
      <c r="G356" s="74" t="s">
        <v>122</v>
      </c>
      <c r="H356" s="75"/>
      <c r="I356" s="75"/>
      <c r="J356" s="75"/>
      <c r="K356" s="74" t="s">
        <v>693</v>
      </c>
      <c r="L356" s="75">
        <v>3137.0</v>
      </c>
      <c r="M356" s="74" t="s">
        <v>124</v>
      </c>
      <c r="N356" s="75">
        <v>39.99</v>
      </c>
      <c r="O356" s="75">
        <v>6.0</v>
      </c>
      <c r="P356" s="75">
        <v>239.94</v>
      </c>
      <c r="Q356" s="76"/>
      <c r="R356" s="77"/>
      <c r="S356" s="74"/>
    </row>
    <row r="357" ht="15.0" customHeight="1">
      <c r="A357" s="78" t="s">
        <v>665</v>
      </c>
      <c r="B357" s="79">
        <v>22.0</v>
      </c>
      <c r="C357" s="78">
        <v>14.0</v>
      </c>
      <c r="D357" s="78" t="s">
        <v>712</v>
      </c>
      <c r="E357" s="78" t="s">
        <v>713</v>
      </c>
      <c r="F357" s="78" t="s">
        <v>121</v>
      </c>
      <c r="G357" s="78" t="s">
        <v>122</v>
      </c>
      <c r="H357" s="79"/>
      <c r="I357" s="79"/>
      <c r="J357" s="79"/>
      <c r="K357" s="78" t="s">
        <v>693</v>
      </c>
      <c r="L357" s="79">
        <v>313.5</v>
      </c>
      <c r="M357" s="78" t="s">
        <v>124</v>
      </c>
      <c r="N357" s="79">
        <v>3.95</v>
      </c>
      <c r="O357" s="79">
        <v>3.0</v>
      </c>
      <c r="P357" s="79">
        <v>11.85</v>
      </c>
      <c r="Q357" s="76"/>
      <c r="R357" s="77"/>
      <c r="S357" s="78"/>
    </row>
    <row r="358" ht="15.0" customHeight="1">
      <c r="A358" s="74" t="s">
        <v>665</v>
      </c>
      <c r="B358" s="75">
        <v>23.0</v>
      </c>
      <c r="C358" s="74">
        <v>14.0</v>
      </c>
      <c r="D358" s="74" t="s">
        <v>714</v>
      </c>
      <c r="E358" s="74" t="s">
        <v>715</v>
      </c>
      <c r="F358" s="74" t="s">
        <v>121</v>
      </c>
      <c r="G358" s="74" t="s">
        <v>122</v>
      </c>
      <c r="H358" s="75"/>
      <c r="I358" s="75"/>
      <c r="J358" s="75"/>
      <c r="K358" s="74" t="s">
        <v>698</v>
      </c>
      <c r="L358" s="75">
        <v>515.0</v>
      </c>
      <c r="M358" s="74" t="s">
        <v>124</v>
      </c>
      <c r="N358" s="75">
        <v>2.5</v>
      </c>
      <c r="O358" s="75">
        <v>3.0</v>
      </c>
      <c r="P358" s="75">
        <v>7.5</v>
      </c>
      <c r="Q358" s="76"/>
      <c r="R358" s="77"/>
      <c r="S358" s="74"/>
    </row>
    <row r="359" ht="15.0" customHeight="1">
      <c r="A359" s="78" t="s">
        <v>665</v>
      </c>
      <c r="B359" s="79">
        <v>24.0</v>
      </c>
      <c r="C359" s="78">
        <v>14.0</v>
      </c>
      <c r="D359" s="78" t="s">
        <v>716</v>
      </c>
      <c r="E359" s="78" t="s">
        <v>717</v>
      </c>
      <c r="F359" s="78" t="s">
        <v>121</v>
      </c>
      <c r="G359" s="78" t="s">
        <v>122</v>
      </c>
      <c r="H359" s="79"/>
      <c r="I359" s="79"/>
      <c r="J359" s="79"/>
      <c r="K359" s="78" t="s">
        <v>693</v>
      </c>
      <c r="L359" s="79">
        <v>105.0</v>
      </c>
      <c r="M359" s="78" t="s">
        <v>124</v>
      </c>
      <c r="N359" s="79">
        <v>1.27</v>
      </c>
      <c r="O359" s="79">
        <v>3.0</v>
      </c>
      <c r="P359" s="79">
        <v>3.81</v>
      </c>
      <c r="Q359" s="76"/>
      <c r="R359" s="77"/>
      <c r="S359" s="78"/>
    </row>
    <row r="360" ht="15.0" customHeight="1">
      <c r="A360" s="74" t="s">
        <v>665</v>
      </c>
      <c r="B360" s="75">
        <v>25.0</v>
      </c>
      <c r="C360" s="74">
        <v>14.0</v>
      </c>
      <c r="D360" s="74" t="s">
        <v>718</v>
      </c>
      <c r="E360" s="74" t="s">
        <v>719</v>
      </c>
      <c r="F360" s="74" t="s">
        <v>121</v>
      </c>
      <c r="G360" s="74" t="s">
        <v>122</v>
      </c>
      <c r="H360" s="75"/>
      <c r="I360" s="75"/>
      <c r="J360" s="75"/>
      <c r="K360" s="74" t="s">
        <v>693</v>
      </c>
      <c r="L360" s="75">
        <v>1043.5</v>
      </c>
      <c r="M360" s="74" t="s">
        <v>124</v>
      </c>
      <c r="N360" s="75">
        <v>13.3</v>
      </c>
      <c r="O360" s="75">
        <v>3.0</v>
      </c>
      <c r="P360" s="75">
        <v>39.9</v>
      </c>
      <c r="Q360" s="76"/>
      <c r="R360" s="77"/>
      <c r="S360" s="74"/>
    </row>
    <row r="361" ht="15.0" customHeight="1">
      <c r="A361" s="78" t="s">
        <v>665</v>
      </c>
      <c r="B361" s="79">
        <v>26.0</v>
      </c>
      <c r="C361" s="78">
        <v>14.0</v>
      </c>
      <c r="D361" s="78" t="s">
        <v>720</v>
      </c>
      <c r="E361" s="78" t="s">
        <v>721</v>
      </c>
      <c r="F361" s="78" t="s">
        <v>121</v>
      </c>
      <c r="G361" s="78" t="s">
        <v>122</v>
      </c>
      <c r="H361" s="79"/>
      <c r="I361" s="79"/>
      <c r="J361" s="79"/>
      <c r="K361" s="78" t="s">
        <v>693</v>
      </c>
      <c r="L361" s="79">
        <v>835.0</v>
      </c>
      <c r="M361" s="78" t="s">
        <v>124</v>
      </c>
      <c r="N361" s="79">
        <v>10.63</v>
      </c>
      <c r="O361" s="79">
        <v>3.0</v>
      </c>
      <c r="P361" s="79">
        <v>31.89</v>
      </c>
      <c r="Q361" s="76"/>
      <c r="R361" s="77"/>
      <c r="S361" s="78"/>
    </row>
    <row r="362" ht="15.0" customHeight="1">
      <c r="A362" s="74" t="s">
        <v>665</v>
      </c>
      <c r="B362" s="75">
        <v>27.0</v>
      </c>
      <c r="C362" s="74">
        <v>14.0</v>
      </c>
      <c r="D362" s="74" t="s">
        <v>722</v>
      </c>
      <c r="E362" s="74" t="s">
        <v>723</v>
      </c>
      <c r="F362" s="74" t="s">
        <v>121</v>
      </c>
      <c r="G362" s="74" t="s">
        <v>122</v>
      </c>
      <c r="H362" s="75"/>
      <c r="I362" s="75"/>
      <c r="J362" s="75"/>
      <c r="K362" s="74" t="s">
        <v>698</v>
      </c>
      <c r="L362" s="75">
        <v>788.0</v>
      </c>
      <c r="M362" s="74" t="s">
        <v>124</v>
      </c>
      <c r="N362" s="75">
        <v>3.98</v>
      </c>
      <c r="O362" s="75">
        <v>2.0</v>
      </c>
      <c r="P362" s="75">
        <v>7.96</v>
      </c>
      <c r="Q362" s="76"/>
      <c r="R362" s="77"/>
      <c r="S362" s="74"/>
    </row>
    <row r="363" ht="15.0" customHeight="1">
      <c r="A363" s="78" t="s">
        <v>665</v>
      </c>
      <c r="B363" s="79">
        <v>28.0</v>
      </c>
      <c r="C363" s="78">
        <v>14.0</v>
      </c>
      <c r="D363" s="78" t="s">
        <v>724</v>
      </c>
      <c r="E363" s="78" t="s">
        <v>725</v>
      </c>
      <c r="F363" s="78" t="s">
        <v>121</v>
      </c>
      <c r="G363" s="78" t="s">
        <v>122</v>
      </c>
      <c r="H363" s="79"/>
      <c r="I363" s="79"/>
      <c r="J363" s="79"/>
      <c r="K363" s="78" t="s">
        <v>698</v>
      </c>
      <c r="L363" s="79">
        <v>731.5</v>
      </c>
      <c r="M363" s="78" t="s">
        <v>124</v>
      </c>
      <c r="N363" s="79">
        <v>3.96</v>
      </c>
      <c r="O363" s="79">
        <v>1.0</v>
      </c>
      <c r="P363" s="79">
        <v>3.96</v>
      </c>
      <c r="Q363" s="76"/>
      <c r="R363" s="77"/>
      <c r="S363" s="78"/>
    </row>
    <row r="364" ht="15.0" customHeight="1">
      <c r="A364" s="74" t="s">
        <v>665</v>
      </c>
      <c r="B364" s="75">
        <v>29.0</v>
      </c>
      <c r="C364" s="74">
        <v>14.0</v>
      </c>
      <c r="D364" s="74" t="s">
        <v>726</v>
      </c>
      <c r="E364" s="74" t="s">
        <v>727</v>
      </c>
      <c r="F364" s="74" t="s">
        <v>121</v>
      </c>
      <c r="G364" s="74" t="s">
        <v>122</v>
      </c>
      <c r="H364" s="75">
        <v>6.0</v>
      </c>
      <c r="I364" s="75">
        <v>44.0</v>
      </c>
      <c r="J364" s="75">
        <v>44.0</v>
      </c>
      <c r="K364" s="74"/>
      <c r="L364" s="75"/>
      <c r="M364" s="74" t="s">
        <v>127</v>
      </c>
      <c r="N364" s="75">
        <v>0.08</v>
      </c>
      <c r="O364" s="75">
        <v>10.0</v>
      </c>
      <c r="P364" s="75">
        <v>0.8</v>
      </c>
      <c r="Q364" s="76"/>
      <c r="R364" s="77"/>
      <c r="S364" s="74"/>
    </row>
    <row r="365" ht="15.0" customHeight="1">
      <c r="A365" s="78" t="s">
        <v>665</v>
      </c>
      <c r="B365" s="79">
        <v>30.0</v>
      </c>
      <c r="C365" s="78">
        <v>14.0</v>
      </c>
      <c r="D365" s="78" t="s">
        <v>728</v>
      </c>
      <c r="E365" s="78" t="s">
        <v>729</v>
      </c>
      <c r="F365" s="78" t="s">
        <v>121</v>
      </c>
      <c r="G365" s="78" t="s">
        <v>122</v>
      </c>
      <c r="H365" s="79"/>
      <c r="I365" s="79"/>
      <c r="J365" s="79"/>
      <c r="K365" s="78" t="s">
        <v>698</v>
      </c>
      <c r="L365" s="79">
        <v>2826.5</v>
      </c>
      <c r="M365" s="78" t="s">
        <v>124</v>
      </c>
      <c r="N365" s="79">
        <v>15.32</v>
      </c>
      <c r="O365" s="79">
        <v>1.0</v>
      </c>
      <c r="P365" s="79">
        <v>15.32</v>
      </c>
      <c r="Q365" s="76"/>
      <c r="R365" s="77"/>
      <c r="S365" s="78"/>
    </row>
    <row r="366" ht="15.0" customHeight="1">
      <c r="A366" s="74" t="s">
        <v>665</v>
      </c>
      <c r="B366" s="75">
        <v>31.0</v>
      </c>
      <c r="C366" s="74">
        <v>14.0</v>
      </c>
      <c r="D366" s="74" t="s">
        <v>730</v>
      </c>
      <c r="E366" s="74" t="s">
        <v>731</v>
      </c>
      <c r="F366" s="74" t="s">
        <v>121</v>
      </c>
      <c r="G366" s="74" t="s">
        <v>122</v>
      </c>
      <c r="H366" s="75"/>
      <c r="I366" s="75"/>
      <c r="J366" s="75"/>
      <c r="K366" s="74" t="s">
        <v>698</v>
      </c>
      <c r="L366" s="75">
        <v>1817.0</v>
      </c>
      <c r="M366" s="74" t="s">
        <v>124</v>
      </c>
      <c r="N366" s="75">
        <v>9.85</v>
      </c>
      <c r="O366" s="75">
        <v>1.0</v>
      </c>
      <c r="P366" s="75">
        <v>9.85</v>
      </c>
      <c r="Q366" s="76"/>
      <c r="R366" s="77"/>
      <c r="S366" s="74"/>
    </row>
    <row r="367" ht="15.0" customHeight="1">
      <c r="A367" s="78" t="s">
        <v>665</v>
      </c>
      <c r="B367" s="79">
        <v>32.0</v>
      </c>
      <c r="C367" s="78">
        <v>14.0</v>
      </c>
      <c r="D367" s="78" t="s">
        <v>732</v>
      </c>
      <c r="E367" s="78" t="s">
        <v>733</v>
      </c>
      <c r="F367" s="78" t="s">
        <v>121</v>
      </c>
      <c r="G367" s="78" t="s">
        <v>122</v>
      </c>
      <c r="H367" s="79"/>
      <c r="I367" s="79"/>
      <c r="J367" s="79"/>
      <c r="K367" s="78" t="s">
        <v>698</v>
      </c>
      <c r="L367" s="79">
        <v>1540.0</v>
      </c>
      <c r="M367" s="78" t="s">
        <v>124</v>
      </c>
      <c r="N367" s="79">
        <v>8.35</v>
      </c>
      <c r="O367" s="79">
        <v>1.0</v>
      </c>
      <c r="P367" s="79">
        <v>8.35</v>
      </c>
      <c r="Q367" s="76"/>
      <c r="R367" s="77"/>
      <c r="S367" s="78"/>
    </row>
    <row r="368" ht="15.0" customHeight="1">
      <c r="A368" s="74" t="s">
        <v>665</v>
      </c>
      <c r="B368" s="75">
        <v>33.0</v>
      </c>
      <c r="C368" s="74">
        <v>14.0</v>
      </c>
      <c r="D368" s="74" t="s">
        <v>734</v>
      </c>
      <c r="E368" s="74" t="s">
        <v>735</v>
      </c>
      <c r="F368" s="74" t="s">
        <v>121</v>
      </c>
      <c r="G368" s="74" t="s">
        <v>122</v>
      </c>
      <c r="H368" s="75"/>
      <c r="I368" s="75"/>
      <c r="J368" s="75"/>
      <c r="K368" s="74" t="s">
        <v>698</v>
      </c>
      <c r="L368" s="75">
        <v>1402.0</v>
      </c>
      <c r="M368" s="74" t="s">
        <v>124</v>
      </c>
      <c r="N368" s="75">
        <v>7.6</v>
      </c>
      <c r="O368" s="75">
        <v>1.0</v>
      </c>
      <c r="P368" s="75">
        <v>7.6</v>
      </c>
      <c r="Q368" s="76"/>
      <c r="R368" s="77"/>
      <c r="S368" s="74"/>
    </row>
    <row r="369" ht="18.0" customHeight="1">
      <c r="A369" s="80" t="s">
        <v>736</v>
      </c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2">
        <f>SUM(P336:P368)</f>
        <v>1717.67</v>
      </c>
      <c r="Q369" s="81"/>
      <c r="R369" s="83">
        <f>SUM(R336:R368)</f>
        <v>0</v>
      </c>
      <c r="S369" s="81"/>
    </row>
    <row r="370" ht="15.75" customHeight="1"/>
    <row r="371" ht="24.0" customHeight="1">
      <c r="A371" s="84" t="s">
        <v>737</v>
      </c>
      <c r="B371" s="85"/>
      <c r="C371" s="85"/>
      <c r="D371" s="85"/>
      <c r="E371" s="85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6">
        <f>IFERROR(SUMIF(R6:R370,"&lt;&gt;0",R6:R370),0)</f>
        <v>0</v>
      </c>
      <c r="S371" s="85"/>
    </row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1:S1"/>
    <mergeCell ref="A2:S2"/>
    <mergeCell ref="A3:S3"/>
    <mergeCell ref="A6:S6"/>
    <mergeCell ref="A109:S109"/>
    <mergeCell ref="A335:S335"/>
    <mergeCell ref="A4:S4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0"/>
    <col customWidth="1" min="2" max="2" width="5.0"/>
    <col customWidth="1" min="3" max="3" width="9.0"/>
    <col customWidth="1" min="4" max="4" width="18.0"/>
    <col customWidth="1" min="5" max="5" width="32.0"/>
    <col customWidth="1" min="6" max="6" width="13.0"/>
    <col customWidth="1" min="7" max="7" width="17.0"/>
    <col customWidth="1" min="8" max="10" width="9.0"/>
    <col customWidth="1" min="11" max="11" width="12.0"/>
    <col customWidth="1" min="12" max="12" width="8.0"/>
    <col customWidth="1" min="13" max="13" width="13.0"/>
    <col customWidth="1" min="14" max="14" width="11.0"/>
    <col customWidth="1" min="15" max="15" width="9.0"/>
    <col customWidth="1" min="16" max="16" width="12.0"/>
    <col customWidth="1" min="17" max="18" width="15.0"/>
    <col customWidth="1" min="19" max="19" width="18.0"/>
    <col customWidth="1" min="20" max="26" width="8.71"/>
  </cols>
  <sheetData>
    <row r="1" ht="27.75" customHeight="1">
      <c r="A1" s="68" t="s">
        <v>738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18.0" customHeight="1">
      <c r="A2" s="69" t="s">
        <v>739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ht="27.75" customHeight="1">
      <c r="A3" s="70" t="s">
        <v>740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ht="27.75" customHeight="1">
      <c r="A4" s="71" t="s">
        <v>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ht="33.75" customHeight="1">
      <c r="A5" s="72" t="s">
        <v>99</v>
      </c>
      <c r="B5" s="72" t="s">
        <v>100</v>
      </c>
      <c r="C5" s="72" t="s">
        <v>101</v>
      </c>
      <c r="D5" s="72" t="s">
        <v>102</v>
      </c>
      <c r="E5" s="72" t="s">
        <v>103</v>
      </c>
      <c r="F5" s="72" t="s">
        <v>104</v>
      </c>
      <c r="G5" s="72" t="s">
        <v>105</v>
      </c>
      <c r="H5" s="72" t="s">
        <v>106</v>
      </c>
      <c r="I5" s="72" t="s">
        <v>107</v>
      </c>
      <c r="J5" s="72" t="s">
        <v>108</v>
      </c>
      <c r="K5" s="72" t="s">
        <v>109</v>
      </c>
      <c r="L5" s="72" t="s">
        <v>110</v>
      </c>
      <c r="M5" s="72" t="s">
        <v>111</v>
      </c>
      <c r="N5" s="72" t="s">
        <v>112</v>
      </c>
      <c r="O5" s="72" t="s">
        <v>113</v>
      </c>
      <c r="P5" s="72" t="s">
        <v>85</v>
      </c>
      <c r="Q5" s="72" t="s">
        <v>114</v>
      </c>
      <c r="R5" s="72" t="s">
        <v>115</v>
      </c>
      <c r="S5" s="72" t="s">
        <v>116</v>
      </c>
    </row>
    <row r="6" ht="19.5" customHeight="1">
      <c r="A6" s="73" t="s">
        <v>741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ht="15.0" customHeight="1">
      <c r="A7" s="74" t="s">
        <v>742</v>
      </c>
      <c r="B7" s="75">
        <v>38.0</v>
      </c>
      <c r="C7" s="74">
        <v>4.2</v>
      </c>
      <c r="D7" s="74" t="s">
        <v>743</v>
      </c>
      <c r="E7" s="74" t="s">
        <v>744</v>
      </c>
      <c r="F7" s="74" t="s">
        <v>745</v>
      </c>
      <c r="G7" s="74" t="s">
        <v>122</v>
      </c>
      <c r="H7" s="75">
        <v>10.0</v>
      </c>
      <c r="I7" s="75">
        <v>145.0</v>
      </c>
      <c r="J7" s="75">
        <v>50.0</v>
      </c>
      <c r="K7" s="74"/>
      <c r="L7" s="75"/>
      <c r="M7" s="74" t="s">
        <v>127</v>
      </c>
      <c r="N7" s="75">
        <v>0.51</v>
      </c>
      <c r="O7" s="75">
        <v>20.0</v>
      </c>
      <c r="P7" s="75">
        <v>10.2</v>
      </c>
      <c r="Q7" s="76"/>
      <c r="R7" s="77"/>
      <c r="S7" s="74"/>
    </row>
    <row r="8" ht="15.0" customHeight="1">
      <c r="A8" s="78" t="s">
        <v>742</v>
      </c>
      <c r="B8" s="79">
        <v>40.0</v>
      </c>
      <c r="C8" s="78">
        <v>4.2</v>
      </c>
      <c r="D8" s="78" t="s">
        <v>746</v>
      </c>
      <c r="E8" s="78" t="s">
        <v>747</v>
      </c>
      <c r="F8" s="78" t="s">
        <v>121</v>
      </c>
      <c r="G8" s="78" t="s">
        <v>673</v>
      </c>
      <c r="H8" s="79">
        <v>6.0</v>
      </c>
      <c r="I8" s="79">
        <v>212.1</v>
      </c>
      <c r="J8" s="79">
        <v>88.6</v>
      </c>
      <c r="K8" s="78"/>
      <c r="L8" s="79"/>
      <c r="M8" s="78" t="s">
        <v>674</v>
      </c>
      <c r="N8" s="79">
        <v>0.61</v>
      </c>
      <c r="O8" s="79">
        <v>1.0</v>
      </c>
      <c r="P8" s="79">
        <v>0.61</v>
      </c>
      <c r="Q8" s="76"/>
      <c r="R8" s="77"/>
      <c r="S8" s="78"/>
    </row>
    <row r="9" ht="15.0" customHeight="1">
      <c r="A9" s="74" t="s">
        <v>742</v>
      </c>
      <c r="B9" s="75">
        <v>41.0</v>
      </c>
      <c r="C9" s="74">
        <v>4.2</v>
      </c>
      <c r="D9" s="74" t="s">
        <v>748</v>
      </c>
      <c r="E9" s="74" t="s">
        <v>749</v>
      </c>
      <c r="F9" s="74" t="s">
        <v>121</v>
      </c>
      <c r="G9" s="74" t="s">
        <v>673</v>
      </c>
      <c r="H9" s="75">
        <v>6.0</v>
      </c>
      <c r="I9" s="75">
        <v>170.1</v>
      </c>
      <c r="J9" s="75">
        <v>82.7</v>
      </c>
      <c r="K9" s="74"/>
      <c r="L9" s="75"/>
      <c r="M9" s="74" t="s">
        <v>674</v>
      </c>
      <c r="N9" s="75">
        <v>0.5</v>
      </c>
      <c r="O9" s="75">
        <v>1.0</v>
      </c>
      <c r="P9" s="75">
        <v>0.5</v>
      </c>
      <c r="Q9" s="76"/>
      <c r="R9" s="77"/>
      <c r="S9" s="74"/>
    </row>
    <row r="10" ht="15.0" customHeight="1">
      <c r="A10" s="78" t="s">
        <v>742</v>
      </c>
      <c r="B10" s="79">
        <v>42.0</v>
      </c>
      <c r="C10" s="78">
        <v>4.2</v>
      </c>
      <c r="D10" s="78" t="s">
        <v>750</v>
      </c>
      <c r="E10" s="78" t="s">
        <v>751</v>
      </c>
      <c r="F10" s="78" t="s">
        <v>121</v>
      </c>
      <c r="G10" s="78" t="s">
        <v>673</v>
      </c>
      <c r="H10" s="79">
        <v>6.0</v>
      </c>
      <c r="I10" s="79">
        <v>131.5</v>
      </c>
      <c r="J10" s="79">
        <v>91.2</v>
      </c>
      <c r="K10" s="78"/>
      <c r="L10" s="79"/>
      <c r="M10" s="78" t="s">
        <v>674</v>
      </c>
      <c r="N10" s="79">
        <v>0.36</v>
      </c>
      <c r="O10" s="79">
        <v>1.0</v>
      </c>
      <c r="P10" s="79">
        <v>0.36</v>
      </c>
      <c r="Q10" s="76"/>
      <c r="R10" s="77"/>
      <c r="S10" s="78"/>
    </row>
    <row r="11" ht="15.0" customHeight="1">
      <c r="A11" s="74" t="s">
        <v>742</v>
      </c>
      <c r="B11" s="75">
        <v>43.0</v>
      </c>
      <c r="C11" s="74">
        <v>4.2</v>
      </c>
      <c r="D11" s="74" t="s">
        <v>752</v>
      </c>
      <c r="E11" s="74" t="s">
        <v>753</v>
      </c>
      <c r="F11" s="74" t="s">
        <v>121</v>
      </c>
      <c r="G11" s="74" t="s">
        <v>673</v>
      </c>
      <c r="H11" s="75">
        <v>6.0</v>
      </c>
      <c r="I11" s="75">
        <v>219.9</v>
      </c>
      <c r="J11" s="75">
        <v>89.4</v>
      </c>
      <c r="K11" s="74"/>
      <c r="L11" s="75"/>
      <c r="M11" s="74" t="s">
        <v>674</v>
      </c>
      <c r="N11" s="75">
        <v>0.63</v>
      </c>
      <c r="O11" s="75">
        <v>1.0</v>
      </c>
      <c r="P11" s="75">
        <v>0.63</v>
      </c>
      <c r="Q11" s="76"/>
      <c r="R11" s="77"/>
      <c r="S11" s="74"/>
    </row>
    <row r="12" ht="15.0" customHeight="1">
      <c r="A12" s="78" t="s">
        <v>742</v>
      </c>
      <c r="B12" s="79">
        <v>44.0</v>
      </c>
      <c r="C12" s="78">
        <v>4.2</v>
      </c>
      <c r="D12" s="78" t="s">
        <v>754</v>
      </c>
      <c r="E12" s="78" t="s">
        <v>755</v>
      </c>
      <c r="F12" s="78" t="s">
        <v>121</v>
      </c>
      <c r="G12" s="78" t="s">
        <v>673</v>
      </c>
      <c r="H12" s="79">
        <v>6.0</v>
      </c>
      <c r="I12" s="79">
        <v>173.8</v>
      </c>
      <c r="J12" s="79">
        <v>82.5</v>
      </c>
      <c r="K12" s="78"/>
      <c r="L12" s="79"/>
      <c r="M12" s="78" t="s">
        <v>674</v>
      </c>
      <c r="N12" s="79">
        <v>0.52</v>
      </c>
      <c r="O12" s="79">
        <v>1.0</v>
      </c>
      <c r="P12" s="79">
        <v>0.52</v>
      </c>
      <c r="Q12" s="76"/>
      <c r="R12" s="77"/>
      <c r="S12" s="78"/>
    </row>
    <row r="13" ht="15.0" customHeight="1">
      <c r="A13" s="74" t="s">
        <v>742</v>
      </c>
      <c r="B13" s="75">
        <v>45.0</v>
      </c>
      <c r="C13" s="74">
        <v>4.2</v>
      </c>
      <c r="D13" s="74" t="s">
        <v>756</v>
      </c>
      <c r="E13" s="74" t="s">
        <v>757</v>
      </c>
      <c r="F13" s="74" t="s">
        <v>121</v>
      </c>
      <c r="G13" s="74" t="s">
        <v>673</v>
      </c>
      <c r="H13" s="75">
        <v>6.0</v>
      </c>
      <c r="I13" s="75">
        <v>128.3</v>
      </c>
      <c r="J13" s="75">
        <v>86.6</v>
      </c>
      <c r="K13" s="74"/>
      <c r="L13" s="75"/>
      <c r="M13" s="74" t="s">
        <v>674</v>
      </c>
      <c r="N13" s="75">
        <v>0.32</v>
      </c>
      <c r="O13" s="75">
        <v>1.0</v>
      </c>
      <c r="P13" s="75">
        <v>0.32</v>
      </c>
      <c r="Q13" s="76"/>
      <c r="R13" s="77"/>
      <c r="S13" s="74"/>
    </row>
    <row r="14" ht="15.0" customHeight="1">
      <c r="A14" s="78" t="s">
        <v>742</v>
      </c>
      <c r="B14" s="79">
        <v>46.0</v>
      </c>
      <c r="C14" s="78">
        <v>4.2</v>
      </c>
      <c r="D14" s="78" t="s">
        <v>758</v>
      </c>
      <c r="E14" s="78" t="s">
        <v>759</v>
      </c>
      <c r="F14" s="78" t="s">
        <v>121</v>
      </c>
      <c r="G14" s="78" t="s">
        <v>673</v>
      </c>
      <c r="H14" s="79">
        <v>6.0</v>
      </c>
      <c r="I14" s="79">
        <v>212.1</v>
      </c>
      <c r="J14" s="79">
        <v>88.6</v>
      </c>
      <c r="K14" s="78"/>
      <c r="L14" s="79"/>
      <c r="M14" s="78" t="s">
        <v>674</v>
      </c>
      <c r="N14" s="79">
        <v>0.61</v>
      </c>
      <c r="O14" s="79">
        <v>1.0</v>
      </c>
      <c r="P14" s="79">
        <v>0.61</v>
      </c>
      <c r="Q14" s="76"/>
      <c r="R14" s="77"/>
      <c r="S14" s="78"/>
    </row>
    <row r="15" ht="15.0" customHeight="1">
      <c r="A15" s="74" t="s">
        <v>742</v>
      </c>
      <c r="B15" s="75">
        <v>47.0</v>
      </c>
      <c r="C15" s="74">
        <v>4.2</v>
      </c>
      <c r="D15" s="74" t="s">
        <v>760</v>
      </c>
      <c r="E15" s="74" t="s">
        <v>761</v>
      </c>
      <c r="F15" s="74" t="s">
        <v>121</v>
      </c>
      <c r="G15" s="74" t="s">
        <v>673</v>
      </c>
      <c r="H15" s="75">
        <v>6.0</v>
      </c>
      <c r="I15" s="75">
        <v>170.1</v>
      </c>
      <c r="J15" s="75">
        <v>82.7</v>
      </c>
      <c r="K15" s="74"/>
      <c r="L15" s="75"/>
      <c r="M15" s="74" t="s">
        <v>674</v>
      </c>
      <c r="N15" s="75">
        <v>0.5</v>
      </c>
      <c r="O15" s="75">
        <v>1.0</v>
      </c>
      <c r="P15" s="75">
        <v>0.5</v>
      </c>
      <c r="Q15" s="76"/>
      <c r="R15" s="77"/>
      <c r="S15" s="74"/>
    </row>
    <row r="16" ht="15.0" customHeight="1">
      <c r="A16" s="78" t="s">
        <v>742</v>
      </c>
      <c r="B16" s="79">
        <v>48.0</v>
      </c>
      <c r="C16" s="78">
        <v>4.2</v>
      </c>
      <c r="D16" s="78" t="s">
        <v>762</v>
      </c>
      <c r="E16" s="78" t="s">
        <v>763</v>
      </c>
      <c r="F16" s="78" t="s">
        <v>121</v>
      </c>
      <c r="G16" s="78" t="s">
        <v>673</v>
      </c>
      <c r="H16" s="79">
        <v>6.0</v>
      </c>
      <c r="I16" s="79">
        <v>131.5</v>
      </c>
      <c r="J16" s="79">
        <v>91.2</v>
      </c>
      <c r="K16" s="78"/>
      <c r="L16" s="79"/>
      <c r="M16" s="78" t="s">
        <v>674</v>
      </c>
      <c r="N16" s="79">
        <v>0.36</v>
      </c>
      <c r="O16" s="79">
        <v>1.0</v>
      </c>
      <c r="P16" s="79">
        <v>0.36</v>
      </c>
      <c r="Q16" s="76"/>
      <c r="R16" s="77"/>
      <c r="S16" s="78"/>
    </row>
    <row r="17" ht="15.0" customHeight="1">
      <c r="A17" s="74" t="s">
        <v>742</v>
      </c>
      <c r="B17" s="75">
        <v>49.0</v>
      </c>
      <c r="C17" s="74">
        <v>4.2</v>
      </c>
      <c r="D17" s="74" t="s">
        <v>764</v>
      </c>
      <c r="E17" s="74" t="s">
        <v>765</v>
      </c>
      <c r="F17" s="74" t="s">
        <v>121</v>
      </c>
      <c r="G17" s="74" t="s">
        <v>673</v>
      </c>
      <c r="H17" s="75">
        <v>6.0</v>
      </c>
      <c r="I17" s="75">
        <v>219.9</v>
      </c>
      <c r="J17" s="75">
        <v>89.4</v>
      </c>
      <c r="K17" s="74"/>
      <c r="L17" s="75"/>
      <c r="M17" s="74" t="s">
        <v>674</v>
      </c>
      <c r="N17" s="75">
        <v>0.63</v>
      </c>
      <c r="O17" s="75">
        <v>1.0</v>
      </c>
      <c r="P17" s="75">
        <v>0.63</v>
      </c>
      <c r="Q17" s="76"/>
      <c r="R17" s="77"/>
      <c r="S17" s="74"/>
    </row>
    <row r="18" ht="15.0" customHeight="1">
      <c r="A18" s="78" t="s">
        <v>742</v>
      </c>
      <c r="B18" s="79">
        <v>50.0</v>
      </c>
      <c r="C18" s="78">
        <v>4.2</v>
      </c>
      <c r="D18" s="78" t="s">
        <v>766</v>
      </c>
      <c r="E18" s="78" t="s">
        <v>767</v>
      </c>
      <c r="F18" s="78" t="s">
        <v>121</v>
      </c>
      <c r="G18" s="78" t="s">
        <v>673</v>
      </c>
      <c r="H18" s="79">
        <v>6.0</v>
      </c>
      <c r="I18" s="79">
        <v>173.8</v>
      </c>
      <c r="J18" s="79">
        <v>82.5</v>
      </c>
      <c r="K18" s="78"/>
      <c r="L18" s="79"/>
      <c r="M18" s="78" t="s">
        <v>674</v>
      </c>
      <c r="N18" s="79">
        <v>0.52</v>
      </c>
      <c r="O18" s="79">
        <v>1.0</v>
      </c>
      <c r="P18" s="79">
        <v>0.52</v>
      </c>
      <c r="Q18" s="76"/>
      <c r="R18" s="77"/>
      <c r="S18" s="78"/>
    </row>
    <row r="19" ht="15.0" customHeight="1">
      <c r="A19" s="74" t="s">
        <v>742</v>
      </c>
      <c r="B19" s="75">
        <v>51.0</v>
      </c>
      <c r="C19" s="74">
        <v>4.2</v>
      </c>
      <c r="D19" s="74" t="s">
        <v>768</v>
      </c>
      <c r="E19" s="74" t="s">
        <v>769</v>
      </c>
      <c r="F19" s="74" t="s">
        <v>121</v>
      </c>
      <c r="G19" s="74" t="s">
        <v>673</v>
      </c>
      <c r="H19" s="75">
        <v>6.0</v>
      </c>
      <c r="I19" s="75">
        <v>128.3</v>
      </c>
      <c r="J19" s="75">
        <v>86.6</v>
      </c>
      <c r="K19" s="74"/>
      <c r="L19" s="75"/>
      <c r="M19" s="74" t="s">
        <v>674</v>
      </c>
      <c r="N19" s="75">
        <v>0.32</v>
      </c>
      <c r="O19" s="75">
        <v>1.0</v>
      </c>
      <c r="P19" s="75">
        <v>0.32</v>
      </c>
      <c r="Q19" s="76"/>
      <c r="R19" s="77"/>
      <c r="S19" s="74"/>
    </row>
    <row r="20" ht="15.0" customHeight="1">
      <c r="A20" s="78" t="s">
        <v>742</v>
      </c>
      <c r="B20" s="79">
        <v>52.0</v>
      </c>
      <c r="C20" s="78">
        <v>4.2</v>
      </c>
      <c r="D20" s="78" t="s">
        <v>770</v>
      </c>
      <c r="E20" s="78" t="s">
        <v>771</v>
      </c>
      <c r="F20" s="78" t="s">
        <v>121</v>
      </c>
      <c r="G20" s="78" t="s">
        <v>673</v>
      </c>
      <c r="H20" s="79">
        <v>6.0</v>
      </c>
      <c r="I20" s="79">
        <v>203.8</v>
      </c>
      <c r="J20" s="79">
        <v>89.3</v>
      </c>
      <c r="K20" s="78"/>
      <c r="L20" s="79"/>
      <c r="M20" s="78" t="s">
        <v>674</v>
      </c>
      <c r="N20" s="79">
        <v>0.57</v>
      </c>
      <c r="O20" s="79">
        <v>1.0</v>
      </c>
      <c r="P20" s="79">
        <v>0.57</v>
      </c>
      <c r="Q20" s="76"/>
      <c r="R20" s="77"/>
      <c r="S20" s="78"/>
    </row>
    <row r="21" ht="15.0" customHeight="1">
      <c r="A21" s="74" t="s">
        <v>742</v>
      </c>
      <c r="B21" s="75">
        <v>53.0</v>
      </c>
      <c r="C21" s="74">
        <v>4.2</v>
      </c>
      <c r="D21" s="74" t="s">
        <v>772</v>
      </c>
      <c r="E21" s="74" t="s">
        <v>773</v>
      </c>
      <c r="F21" s="74" t="s">
        <v>121</v>
      </c>
      <c r="G21" s="74" t="s">
        <v>673</v>
      </c>
      <c r="H21" s="75">
        <v>6.0</v>
      </c>
      <c r="I21" s="75">
        <v>183.1</v>
      </c>
      <c r="J21" s="75">
        <v>81.9</v>
      </c>
      <c r="K21" s="74"/>
      <c r="L21" s="75"/>
      <c r="M21" s="74" t="s">
        <v>674</v>
      </c>
      <c r="N21" s="75">
        <v>0.55</v>
      </c>
      <c r="O21" s="75">
        <v>1.0</v>
      </c>
      <c r="P21" s="75">
        <v>0.55</v>
      </c>
      <c r="Q21" s="76"/>
      <c r="R21" s="77"/>
      <c r="S21" s="74"/>
    </row>
    <row r="22" ht="15.0" customHeight="1">
      <c r="A22" s="78" t="s">
        <v>742</v>
      </c>
      <c r="B22" s="79">
        <v>54.0</v>
      </c>
      <c r="C22" s="78">
        <v>4.2</v>
      </c>
      <c r="D22" s="78" t="s">
        <v>774</v>
      </c>
      <c r="E22" s="78" t="s">
        <v>775</v>
      </c>
      <c r="F22" s="78" t="s">
        <v>121</v>
      </c>
      <c r="G22" s="78" t="s">
        <v>673</v>
      </c>
      <c r="H22" s="79">
        <v>6.0</v>
      </c>
      <c r="I22" s="79">
        <v>151.1</v>
      </c>
      <c r="J22" s="79">
        <v>91.7</v>
      </c>
      <c r="K22" s="78"/>
      <c r="L22" s="79"/>
      <c r="M22" s="78" t="s">
        <v>674</v>
      </c>
      <c r="N22" s="79">
        <v>0.42</v>
      </c>
      <c r="O22" s="79">
        <v>1.0</v>
      </c>
      <c r="P22" s="79">
        <v>0.42</v>
      </c>
      <c r="Q22" s="76"/>
      <c r="R22" s="77"/>
      <c r="S22" s="78"/>
    </row>
    <row r="23" ht="15.0" customHeight="1">
      <c r="A23" s="74" t="s">
        <v>742</v>
      </c>
      <c r="B23" s="75">
        <v>55.0</v>
      </c>
      <c r="C23" s="74">
        <v>4.2</v>
      </c>
      <c r="D23" s="74" t="s">
        <v>776</v>
      </c>
      <c r="E23" s="74" t="s">
        <v>777</v>
      </c>
      <c r="F23" s="74" t="s">
        <v>121</v>
      </c>
      <c r="G23" s="74" t="s">
        <v>673</v>
      </c>
      <c r="H23" s="75">
        <v>6.0</v>
      </c>
      <c r="I23" s="75">
        <v>208.3</v>
      </c>
      <c r="J23" s="75">
        <v>89.0</v>
      </c>
      <c r="K23" s="74"/>
      <c r="L23" s="75"/>
      <c r="M23" s="74" t="s">
        <v>674</v>
      </c>
      <c r="N23" s="75">
        <v>0.58</v>
      </c>
      <c r="O23" s="75">
        <v>1.0</v>
      </c>
      <c r="P23" s="75">
        <v>0.58</v>
      </c>
      <c r="Q23" s="76"/>
      <c r="R23" s="77"/>
      <c r="S23" s="74"/>
    </row>
    <row r="24" ht="15.0" customHeight="1">
      <c r="A24" s="78" t="s">
        <v>742</v>
      </c>
      <c r="B24" s="79">
        <v>56.0</v>
      </c>
      <c r="C24" s="78">
        <v>4.2</v>
      </c>
      <c r="D24" s="78" t="s">
        <v>778</v>
      </c>
      <c r="E24" s="78" t="s">
        <v>779</v>
      </c>
      <c r="F24" s="78" t="s">
        <v>121</v>
      </c>
      <c r="G24" s="78" t="s">
        <v>673</v>
      </c>
      <c r="H24" s="79">
        <v>6.0</v>
      </c>
      <c r="I24" s="79">
        <v>187.3</v>
      </c>
      <c r="J24" s="79">
        <v>81.9</v>
      </c>
      <c r="K24" s="78"/>
      <c r="L24" s="79"/>
      <c r="M24" s="78" t="s">
        <v>674</v>
      </c>
      <c r="N24" s="79">
        <v>0.56</v>
      </c>
      <c r="O24" s="79">
        <v>1.0</v>
      </c>
      <c r="P24" s="79">
        <v>0.56</v>
      </c>
      <c r="Q24" s="76"/>
      <c r="R24" s="77"/>
      <c r="S24" s="78"/>
    </row>
    <row r="25" ht="15.0" customHeight="1">
      <c r="A25" s="74" t="s">
        <v>742</v>
      </c>
      <c r="B25" s="75">
        <v>57.0</v>
      </c>
      <c r="C25" s="74">
        <v>4.2</v>
      </c>
      <c r="D25" s="74" t="s">
        <v>780</v>
      </c>
      <c r="E25" s="74" t="s">
        <v>781</v>
      </c>
      <c r="F25" s="74" t="s">
        <v>121</v>
      </c>
      <c r="G25" s="74" t="s">
        <v>673</v>
      </c>
      <c r="H25" s="75">
        <v>6.0</v>
      </c>
      <c r="I25" s="75">
        <v>153.1</v>
      </c>
      <c r="J25" s="75">
        <v>92.2</v>
      </c>
      <c r="K25" s="74"/>
      <c r="L25" s="75"/>
      <c r="M25" s="74" t="s">
        <v>674</v>
      </c>
      <c r="N25" s="75">
        <v>0.43</v>
      </c>
      <c r="O25" s="75">
        <v>1.0</v>
      </c>
      <c r="P25" s="75">
        <v>0.43</v>
      </c>
      <c r="Q25" s="76"/>
      <c r="R25" s="77"/>
      <c r="S25" s="74"/>
    </row>
    <row r="26" ht="15.0" customHeight="1">
      <c r="A26" s="78" t="s">
        <v>742</v>
      </c>
      <c r="B26" s="79">
        <v>58.0</v>
      </c>
      <c r="C26" s="78">
        <v>4.2</v>
      </c>
      <c r="D26" s="78" t="s">
        <v>782</v>
      </c>
      <c r="E26" s="78" t="s">
        <v>783</v>
      </c>
      <c r="F26" s="78" t="s">
        <v>121</v>
      </c>
      <c r="G26" s="78" t="s">
        <v>673</v>
      </c>
      <c r="H26" s="79">
        <v>6.0</v>
      </c>
      <c r="I26" s="79">
        <v>203.8</v>
      </c>
      <c r="J26" s="79">
        <v>89.3</v>
      </c>
      <c r="K26" s="78"/>
      <c r="L26" s="79"/>
      <c r="M26" s="78" t="s">
        <v>674</v>
      </c>
      <c r="N26" s="79">
        <v>0.57</v>
      </c>
      <c r="O26" s="79">
        <v>1.0</v>
      </c>
      <c r="P26" s="79">
        <v>0.57</v>
      </c>
      <c r="Q26" s="76"/>
      <c r="R26" s="77"/>
      <c r="S26" s="78"/>
    </row>
    <row r="27" ht="15.0" customHeight="1">
      <c r="A27" s="74" t="s">
        <v>742</v>
      </c>
      <c r="B27" s="75">
        <v>59.0</v>
      </c>
      <c r="C27" s="74">
        <v>4.2</v>
      </c>
      <c r="D27" s="74" t="s">
        <v>784</v>
      </c>
      <c r="E27" s="74" t="s">
        <v>785</v>
      </c>
      <c r="F27" s="74" t="s">
        <v>121</v>
      </c>
      <c r="G27" s="74" t="s">
        <v>673</v>
      </c>
      <c r="H27" s="75">
        <v>6.0</v>
      </c>
      <c r="I27" s="75">
        <v>183.1</v>
      </c>
      <c r="J27" s="75">
        <v>81.9</v>
      </c>
      <c r="K27" s="74"/>
      <c r="L27" s="75"/>
      <c r="M27" s="74" t="s">
        <v>339</v>
      </c>
      <c r="N27" s="75">
        <v>0.55</v>
      </c>
      <c r="O27" s="75">
        <v>1.0</v>
      </c>
      <c r="P27" s="75">
        <v>0.55</v>
      </c>
      <c r="Q27" s="76"/>
      <c r="R27" s="77"/>
      <c r="S27" s="74"/>
    </row>
    <row r="28" ht="15.0" customHeight="1">
      <c r="A28" s="78" t="s">
        <v>742</v>
      </c>
      <c r="B28" s="79">
        <v>60.0</v>
      </c>
      <c r="C28" s="78">
        <v>4.2</v>
      </c>
      <c r="D28" s="78" t="s">
        <v>786</v>
      </c>
      <c r="E28" s="78" t="s">
        <v>787</v>
      </c>
      <c r="F28" s="78" t="s">
        <v>121</v>
      </c>
      <c r="G28" s="78" t="s">
        <v>673</v>
      </c>
      <c r="H28" s="79">
        <v>6.0</v>
      </c>
      <c r="I28" s="79">
        <v>151.1</v>
      </c>
      <c r="J28" s="79">
        <v>91.7</v>
      </c>
      <c r="K28" s="78"/>
      <c r="L28" s="79"/>
      <c r="M28" s="78" t="s">
        <v>674</v>
      </c>
      <c r="N28" s="79">
        <v>0.42</v>
      </c>
      <c r="O28" s="79">
        <v>1.0</v>
      </c>
      <c r="P28" s="79">
        <v>0.42</v>
      </c>
      <c r="Q28" s="76"/>
      <c r="R28" s="77"/>
      <c r="S28" s="78"/>
    </row>
    <row r="29" ht="15.0" customHeight="1">
      <c r="A29" s="74" t="s">
        <v>742</v>
      </c>
      <c r="B29" s="75">
        <v>61.0</v>
      </c>
      <c r="C29" s="74">
        <v>4.2</v>
      </c>
      <c r="D29" s="74" t="s">
        <v>788</v>
      </c>
      <c r="E29" s="74" t="s">
        <v>789</v>
      </c>
      <c r="F29" s="74" t="s">
        <v>121</v>
      </c>
      <c r="G29" s="74" t="s">
        <v>673</v>
      </c>
      <c r="H29" s="75">
        <v>6.0</v>
      </c>
      <c r="I29" s="75">
        <v>208.3</v>
      </c>
      <c r="J29" s="75">
        <v>89.0</v>
      </c>
      <c r="K29" s="74"/>
      <c r="L29" s="75"/>
      <c r="M29" s="74" t="s">
        <v>674</v>
      </c>
      <c r="N29" s="75">
        <v>0.58</v>
      </c>
      <c r="O29" s="75">
        <v>1.0</v>
      </c>
      <c r="P29" s="75">
        <v>0.58</v>
      </c>
      <c r="Q29" s="76"/>
      <c r="R29" s="77"/>
      <c r="S29" s="74"/>
    </row>
    <row r="30" ht="15.0" customHeight="1">
      <c r="A30" s="78" t="s">
        <v>742</v>
      </c>
      <c r="B30" s="79">
        <v>62.0</v>
      </c>
      <c r="C30" s="78">
        <v>4.2</v>
      </c>
      <c r="D30" s="78" t="s">
        <v>790</v>
      </c>
      <c r="E30" s="78" t="s">
        <v>791</v>
      </c>
      <c r="F30" s="78" t="s">
        <v>121</v>
      </c>
      <c r="G30" s="78" t="s">
        <v>673</v>
      </c>
      <c r="H30" s="79">
        <v>6.0</v>
      </c>
      <c r="I30" s="79">
        <v>187.3</v>
      </c>
      <c r="J30" s="79">
        <v>81.9</v>
      </c>
      <c r="K30" s="78"/>
      <c r="L30" s="79"/>
      <c r="M30" s="78" t="s">
        <v>674</v>
      </c>
      <c r="N30" s="79">
        <v>0.56</v>
      </c>
      <c r="O30" s="79">
        <v>1.0</v>
      </c>
      <c r="P30" s="79">
        <v>0.56</v>
      </c>
      <c r="Q30" s="76"/>
      <c r="R30" s="77"/>
      <c r="S30" s="78"/>
    </row>
    <row r="31" ht="15.0" customHeight="1">
      <c r="A31" s="74" t="s">
        <v>742</v>
      </c>
      <c r="B31" s="75">
        <v>63.0</v>
      </c>
      <c r="C31" s="74">
        <v>4.2</v>
      </c>
      <c r="D31" s="74" t="s">
        <v>792</v>
      </c>
      <c r="E31" s="74" t="s">
        <v>793</v>
      </c>
      <c r="F31" s="74" t="s">
        <v>121</v>
      </c>
      <c r="G31" s="74" t="s">
        <v>673</v>
      </c>
      <c r="H31" s="75">
        <v>6.0</v>
      </c>
      <c r="I31" s="75">
        <v>153.1</v>
      </c>
      <c r="J31" s="75">
        <v>92.2</v>
      </c>
      <c r="K31" s="74"/>
      <c r="L31" s="75"/>
      <c r="M31" s="74" t="s">
        <v>674</v>
      </c>
      <c r="N31" s="75">
        <v>0.43</v>
      </c>
      <c r="O31" s="75">
        <v>1.0</v>
      </c>
      <c r="P31" s="75">
        <v>0.43</v>
      </c>
      <c r="Q31" s="76"/>
      <c r="R31" s="77"/>
      <c r="S31" s="74"/>
    </row>
    <row r="32" ht="15.0" customHeight="1">
      <c r="A32" s="78" t="s">
        <v>742</v>
      </c>
      <c r="B32" s="79">
        <v>64.0</v>
      </c>
      <c r="C32" s="78">
        <v>4.2</v>
      </c>
      <c r="D32" s="78" t="s">
        <v>794</v>
      </c>
      <c r="E32" s="78" t="s">
        <v>795</v>
      </c>
      <c r="F32" s="78" t="s">
        <v>121</v>
      </c>
      <c r="G32" s="78" t="s">
        <v>673</v>
      </c>
      <c r="H32" s="79">
        <v>6.0</v>
      </c>
      <c r="I32" s="79">
        <v>181.4</v>
      </c>
      <c r="J32" s="79">
        <v>82.1</v>
      </c>
      <c r="K32" s="78"/>
      <c r="L32" s="79"/>
      <c r="M32" s="78" t="s">
        <v>674</v>
      </c>
      <c r="N32" s="79">
        <v>0.48</v>
      </c>
      <c r="O32" s="79">
        <v>1.0</v>
      </c>
      <c r="P32" s="79">
        <v>0.48</v>
      </c>
      <c r="Q32" s="76"/>
      <c r="R32" s="77"/>
      <c r="S32" s="78"/>
    </row>
    <row r="33" ht="15.0" customHeight="1">
      <c r="A33" s="74" t="s">
        <v>742</v>
      </c>
      <c r="B33" s="75">
        <v>65.0</v>
      </c>
      <c r="C33" s="74">
        <v>4.2</v>
      </c>
      <c r="D33" s="74" t="s">
        <v>796</v>
      </c>
      <c r="E33" s="74" t="s">
        <v>797</v>
      </c>
      <c r="F33" s="74" t="s">
        <v>121</v>
      </c>
      <c r="G33" s="74" t="s">
        <v>673</v>
      </c>
      <c r="H33" s="75">
        <v>6.0</v>
      </c>
      <c r="I33" s="75">
        <v>160.2</v>
      </c>
      <c r="J33" s="75">
        <v>81.9</v>
      </c>
      <c r="K33" s="74"/>
      <c r="L33" s="75"/>
      <c r="M33" s="74" t="s">
        <v>674</v>
      </c>
      <c r="N33" s="75">
        <v>0.48</v>
      </c>
      <c r="O33" s="75">
        <v>1.0</v>
      </c>
      <c r="P33" s="75">
        <v>0.48</v>
      </c>
      <c r="Q33" s="76"/>
      <c r="R33" s="77"/>
      <c r="S33" s="74"/>
    </row>
    <row r="34" ht="15.0" customHeight="1">
      <c r="A34" s="78" t="s">
        <v>742</v>
      </c>
      <c r="B34" s="79">
        <v>66.0</v>
      </c>
      <c r="C34" s="78">
        <v>4.2</v>
      </c>
      <c r="D34" s="78" t="s">
        <v>798</v>
      </c>
      <c r="E34" s="78" t="s">
        <v>799</v>
      </c>
      <c r="F34" s="78" t="s">
        <v>121</v>
      </c>
      <c r="G34" s="78" t="s">
        <v>673</v>
      </c>
      <c r="H34" s="79">
        <v>6.0</v>
      </c>
      <c r="I34" s="79">
        <v>174.2</v>
      </c>
      <c r="J34" s="79">
        <v>81.1</v>
      </c>
      <c r="K34" s="78"/>
      <c r="L34" s="79"/>
      <c r="M34" s="78" t="s">
        <v>674</v>
      </c>
      <c r="N34" s="79">
        <v>0.46</v>
      </c>
      <c r="O34" s="79">
        <v>1.0</v>
      </c>
      <c r="P34" s="79">
        <v>0.46</v>
      </c>
      <c r="Q34" s="76"/>
      <c r="R34" s="77"/>
      <c r="S34" s="78"/>
    </row>
    <row r="35" ht="15.0" customHeight="1">
      <c r="A35" s="74" t="s">
        <v>742</v>
      </c>
      <c r="B35" s="75">
        <v>67.0</v>
      </c>
      <c r="C35" s="74">
        <v>4.2</v>
      </c>
      <c r="D35" s="74" t="s">
        <v>800</v>
      </c>
      <c r="E35" s="74" t="s">
        <v>801</v>
      </c>
      <c r="F35" s="74" t="s">
        <v>121</v>
      </c>
      <c r="G35" s="74" t="s">
        <v>673</v>
      </c>
      <c r="H35" s="75">
        <v>6.0</v>
      </c>
      <c r="I35" s="75">
        <v>185.8</v>
      </c>
      <c r="J35" s="75">
        <v>84.3</v>
      </c>
      <c r="K35" s="74"/>
      <c r="L35" s="75"/>
      <c r="M35" s="74" t="s">
        <v>674</v>
      </c>
      <c r="N35" s="75">
        <v>0.5</v>
      </c>
      <c r="O35" s="75">
        <v>1.0</v>
      </c>
      <c r="P35" s="75">
        <v>0.5</v>
      </c>
      <c r="Q35" s="76"/>
      <c r="R35" s="77"/>
      <c r="S35" s="74"/>
    </row>
    <row r="36" ht="15.0" customHeight="1">
      <c r="A36" s="78" t="s">
        <v>742</v>
      </c>
      <c r="B36" s="79">
        <v>68.0</v>
      </c>
      <c r="C36" s="78">
        <v>4.2</v>
      </c>
      <c r="D36" s="78" t="s">
        <v>802</v>
      </c>
      <c r="E36" s="78" t="s">
        <v>803</v>
      </c>
      <c r="F36" s="78" t="s">
        <v>121</v>
      </c>
      <c r="G36" s="78" t="s">
        <v>673</v>
      </c>
      <c r="H36" s="79">
        <v>6.0</v>
      </c>
      <c r="I36" s="79">
        <v>162.4</v>
      </c>
      <c r="J36" s="79">
        <v>81.9</v>
      </c>
      <c r="K36" s="78"/>
      <c r="L36" s="79"/>
      <c r="M36" s="78" t="s">
        <v>674</v>
      </c>
      <c r="N36" s="79">
        <v>0.48</v>
      </c>
      <c r="O36" s="79">
        <v>1.0</v>
      </c>
      <c r="P36" s="79">
        <v>0.48</v>
      </c>
      <c r="Q36" s="76"/>
      <c r="R36" s="77"/>
      <c r="S36" s="78"/>
    </row>
    <row r="37" ht="15.0" customHeight="1">
      <c r="A37" s="74" t="s">
        <v>742</v>
      </c>
      <c r="B37" s="75">
        <v>69.0</v>
      </c>
      <c r="C37" s="74">
        <v>4.2</v>
      </c>
      <c r="D37" s="74" t="s">
        <v>804</v>
      </c>
      <c r="E37" s="74" t="s">
        <v>805</v>
      </c>
      <c r="F37" s="74" t="s">
        <v>121</v>
      </c>
      <c r="G37" s="74" t="s">
        <v>673</v>
      </c>
      <c r="H37" s="75">
        <v>6.0</v>
      </c>
      <c r="I37" s="75">
        <v>175.5</v>
      </c>
      <c r="J37" s="75">
        <v>81.0</v>
      </c>
      <c r="K37" s="74"/>
      <c r="L37" s="75"/>
      <c r="M37" s="74" t="s">
        <v>674</v>
      </c>
      <c r="N37" s="75">
        <v>0.46</v>
      </c>
      <c r="O37" s="75">
        <v>1.0</v>
      </c>
      <c r="P37" s="75">
        <v>0.46</v>
      </c>
      <c r="Q37" s="76"/>
      <c r="R37" s="77"/>
      <c r="S37" s="74"/>
    </row>
    <row r="38" ht="15.0" customHeight="1">
      <c r="A38" s="78" t="s">
        <v>742</v>
      </c>
      <c r="B38" s="79">
        <v>70.0</v>
      </c>
      <c r="C38" s="78">
        <v>4.2</v>
      </c>
      <c r="D38" s="78" t="s">
        <v>806</v>
      </c>
      <c r="E38" s="78" t="s">
        <v>807</v>
      </c>
      <c r="F38" s="78" t="s">
        <v>121</v>
      </c>
      <c r="G38" s="78" t="s">
        <v>673</v>
      </c>
      <c r="H38" s="79">
        <v>6.0</v>
      </c>
      <c r="I38" s="79">
        <v>181.4</v>
      </c>
      <c r="J38" s="79">
        <v>82.1</v>
      </c>
      <c r="K38" s="78"/>
      <c r="L38" s="79"/>
      <c r="M38" s="78" t="s">
        <v>674</v>
      </c>
      <c r="N38" s="79">
        <v>0.48</v>
      </c>
      <c r="O38" s="79">
        <v>1.0</v>
      </c>
      <c r="P38" s="79">
        <v>0.48</v>
      </c>
      <c r="Q38" s="76"/>
      <c r="R38" s="77"/>
      <c r="S38" s="78"/>
    </row>
    <row r="39" ht="15.0" customHeight="1">
      <c r="A39" s="74" t="s">
        <v>742</v>
      </c>
      <c r="B39" s="75">
        <v>71.0</v>
      </c>
      <c r="C39" s="74">
        <v>4.2</v>
      </c>
      <c r="D39" s="74" t="s">
        <v>808</v>
      </c>
      <c r="E39" s="74" t="s">
        <v>809</v>
      </c>
      <c r="F39" s="74" t="s">
        <v>121</v>
      </c>
      <c r="G39" s="74" t="s">
        <v>673</v>
      </c>
      <c r="H39" s="75">
        <v>6.0</v>
      </c>
      <c r="I39" s="75">
        <v>160.2</v>
      </c>
      <c r="J39" s="75">
        <v>81.9</v>
      </c>
      <c r="K39" s="74"/>
      <c r="L39" s="75"/>
      <c r="M39" s="74" t="s">
        <v>674</v>
      </c>
      <c r="N39" s="75">
        <v>0.48</v>
      </c>
      <c r="O39" s="75">
        <v>1.0</v>
      </c>
      <c r="P39" s="75">
        <v>0.48</v>
      </c>
      <c r="Q39" s="76"/>
      <c r="R39" s="77"/>
      <c r="S39" s="74"/>
    </row>
    <row r="40" ht="15.0" customHeight="1">
      <c r="A40" s="78" t="s">
        <v>742</v>
      </c>
      <c r="B40" s="79">
        <v>72.0</v>
      </c>
      <c r="C40" s="78">
        <v>4.2</v>
      </c>
      <c r="D40" s="78" t="s">
        <v>810</v>
      </c>
      <c r="E40" s="78" t="s">
        <v>811</v>
      </c>
      <c r="F40" s="78" t="s">
        <v>121</v>
      </c>
      <c r="G40" s="78" t="s">
        <v>673</v>
      </c>
      <c r="H40" s="79">
        <v>6.0</v>
      </c>
      <c r="I40" s="79">
        <v>174.2</v>
      </c>
      <c r="J40" s="79">
        <v>81.1</v>
      </c>
      <c r="K40" s="78"/>
      <c r="L40" s="79"/>
      <c r="M40" s="78" t="s">
        <v>674</v>
      </c>
      <c r="N40" s="79">
        <v>0.46</v>
      </c>
      <c r="O40" s="79">
        <v>1.0</v>
      </c>
      <c r="P40" s="79">
        <v>0.46</v>
      </c>
      <c r="Q40" s="76"/>
      <c r="R40" s="77"/>
      <c r="S40" s="78"/>
    </row>
    <row r="41" ht="15.0" customHeight="1">
      <c r="A41" s="74" t="s">
        <v>742</v>
      </c>
      <c r="B41" s="75">
        <v>73.0</v>
      </c>
      <c r="C41" s="74">
        <v>4.2</v>
      </c>
      <c r="D41" s="74" t="s">
        <v>812</v>
      </c>
      <c r="E41" s="74" t="s">
        <v>813</v>
      </c>
      <c r="F41" s="74" t="s">
        <v>121</v>
      </c>
      <c r="G41" s="74" t="s">
        <v>673</v>
      </c>
      <c r="H41" s="75">
        <v>6.0</v>
      </c>
      <c r="I41" s="75">
        <v>185.8</v>
      </c>
      <c r="J41" s="75">
        <v>84.3</v>
      </c>
      <c r="K41" s="74"/>
      <c r="L41" s="75"/>
      <c r="M41" s="74" t="s">
        <v>674</v>
      </c>
      <c r="N41" s="75">
        <v>0.5</v>
      </c>
      <c r="O41" s="75">
        <v>1.0</v>
      </c>
      <c r="P41" s="75">
        <v>0.5</v>
      </c>
      <c r="Q41" s="76"/>
      <c r="R41" s="77"/>
      <c r="S41" s="74"/>
    </row>
    <row r="42" ht="15.0" customHeight="1">
      <c r="A42" s="78" t="s">
        <v>742</v>
      </c>
      <c r="B42" s="79">
        <v>74.0</v>
      </c>
      <c r="C42" s="78">
        <v>4.2</v>
      </c>
      <c r="D42" s="78" t="s">
        <v>814</v>
      </c>
      <c r="E42" s="78" t="s">
        <v>815</v>
      </c>
      <c r="F42" s="78" t="s">
        <v>121</v>
      </c>
      <c r="G42" s="78" t="s">
        <v>673</v>
      </c>
      <c r="H42" s="79">
        <v>6.0</v>
      </c>
      <c r="I42" s="79">
        <v>162.4</v>
      </c>
      <c r="J42" s="79">
        <v>81.9</v>
      </c>
      <c r="K42" s="78"/>
      <c r="L42" s="79"/>
      <c r="M42" s="78" t="s">
        <v>674</v>
      </c>
      <c r="N42" s="79">
        <v>0.48</v>
      </c>
      <c r="O42" s="79">
        <v>1.0</v>
      </c>
      <c r="P42" s="79">
        <v>0.48</v>
      </c>
      <c r="Q42" s="76"/>
      <c r="R42" s="77"/>
      <c r="S42" s="78"/>
    </row>
    <row r="43" ht="15.0" customHeight="1">
      <c r="A43" s="74" t="s">
        <v>742</v>
      </c>
      <c r="B43" s="75">
        <v>75.0</v>
      </c>
      <c r="C43" s="74">
        <v>4.2</v>
      </c>
      <c r="D43" s="74" t="s">
        <v>816</v>
      </c>
      <c r="E43" s="74" t="s">
        <v>817</v>
      </c>
      <c r="F43" s="74" t="s">
        <v>121</v>
      </c>
      <c r="G43" s="74" t="s">
        <v>673</v>
      </c>
      <c r="H43" s="75">
        <v>6.0</v>
      </c>
      <c r="I43" s="75">
        <v>175.5</v>
      </c>
      <c r="J43" s="75">
        <v>81.0</v>
      </c>
      <c r="K43" s="74"/>
      <c r="L43" s="75"/>
      <c r="M43" s="74" t="s">
        <v>674</v>
      </c>
      <c r="N43" s="75">
        <v>0.46</v>
      </c>
      <c r="O43" s="75">
        <v>1.0</v>
      </c>
      <c r="P43" s="75">
        <v>0.46</v>
      </c>
      <c r="Q43" s="76"/>
      <c r="R43" s="77"/>
      <c r="S43" s="74"/>
    </row>
    <row r="44" ht="15.0" customHeight="1">
      <c r="A44" s="78" t="s">
        <v>742</v>
      </c>
      <c r="B44" s="79">
        <v>76.0</v>
      </c>
      <c r="C44" s="78">
        <v>4.2</v>
      </c>
      <c r="D44" s="78" t="s">
        <v>818</v>
      </c>
      <c r="E44" s="78" t="s">
        <v>819</v>
      </c>
      <c r="F44" s="78" t="s">
        <v>121</v>
      </c>
      <c r="G44" s="78" t="s">
        <v>673</v>
      </c>
      <c r="H44" s="79">
        <v>6.0</v>
      </c>
      <c r="I44" s="79">
        <v>183.7</v>
      </c>
      <c r="J44" s="79">
        <v>83.5</v>
      </c>
      <c r="K44" s="78"/>
      <c r="L44" s="79"/>
      <c r="M44" s="78" t="s">
        <v>674</v>
      </c>
      <c r="N44" s="79">
        <v>0.49</v>
      </c>
      <c r="O44" s="79">
        <v>1.0</v>
      </c>
      <c r="P44" s="79">
        <v>0.49</v>
      </c>
      <c r="Q44" s="76"/>
      <c r="R44" s="77"/>
      <c r="S44" s="78"/>
    </row>
    <row r="45" ht="15.0" customHeight="1">
      <c r="A45" s="74" t="s">
        <v>742</v>
      </c>
      <c r="B45" s="75">
        <v>77.0</v>
      </c>
      <c r="C45" s="74">
        <v>4.2</v>
      </c>
      <c r="D45" s="74" t="s">
        <v>820</v>
      </c>
      <c r="E45" s="74" t="s">
        <v>821</v>
      </c>
      <c r="F45" s="74" t="s">
        <v>121</v>
      </c>
      <c r="G45" s="74" t="s">
        <v>673</v>
      </c>
      <c r="H45" s="75">
        <v>6.0</v>
      </c>
      <c r="I45" s="75">
        <v>164.0</v>
      </c>
      <c r="J45" s="75">
        <v>81.7</v>
      </c>
      <c r="K45" s="74"/>
      <c r="L45" s="75"/>
      <c r="M45" s="74" t="s">
        <v>674</v>
      </c>
      <c r="N45" s="75">
        <v>0.49</v>
      </c>
      <c r="O45" s="75">
        <v>1.0</v>
      </c>
      <c r="P45" s="75">
        <v>0.49</v>
      </c>
      <c r="Q45" s="76"/>
      <c r="R45" s="77"/>
      <c r="S45" s="74"/>
    </row>
    <row r="46" ht="15.0" customHeight="1">
      <c r="A46" s="78" t="s">
        <v>742</v>
      </c>
      <c r="B46" s="79">
        <v>78.0</v>
      </c>
      <c r="C46" s="78">
        <v>4.2</v>
      </c>
      <c r="D46" s="78" t="s">
        <v>822</v>
      </c>
      <c r="E46" s="78" t="s">
        <v>823</v>
      </c>
      <c r="F46" s="78" t="s">
        <v>121</v>
      </c>
      <c r="G46" s="78" t="s">
        <v>673</v>
      </c>
      <c r="H46" s="79">
        <v>6.0</v>
      </c>
      <c r="I46" s="79">
        <v>176.4</v>
      </c>
      <c r="J46" s="79">
        <v>81.1</v>
      </c>
      <c r="K46" s="78"/>
      <c r="L46" s="79"/>
      <c r="M46" s="78" t="s">
        <v>674</v>
      </c>
      <c r="N46" s="79">
        <v>0.46</v>
      </c>
      <c r="O46" s="79">
        <v>1.0</v>
      </c>
      <c r="P46" s="79">
        <v>0.46</v>
      </c>
      <c r="Q46" s="76"/>
      <c r="R46" s="77"/>
      <c r="S46" s="78"/>
    </row>
    <row r="47" ht="15.0" customHeight="1">
      <c r="A47" s="74" t="s">
        <v>742</v>
      </c>
      <c r="B47" s="75">
        <v>79.0</v>
      </c>
      <c r="C47" s="74">
        <v>4.2</v>
      </c>
      <c r="D47" s="74" t="s">
        <v>824</v>
      </c>
      <c r="E47" s="74" t="s">
        <v>825</v>
      </c>
      <c r="F47" s="74" t="s">
        <v>121</v>
      </c>
      <c r="G47" s="74" t="s">
        <v>673</v>
      </c>
      <c r="H47" s="75">
        <v>6.0</v>
      </c>
      <c r="I47" s="75">
        <v>183.9</v>
      </c>
      <c r="J47" s="75">
        <v>86.7</v>
      </c>
      <c r="K47" s="74"/>
      <c r="L47" s="75"/>
      <c r="M47" s="74" t="s">
        <v>674</v>
      </c>
      <c r="N47" s="75">
        <v>0.5</v>
      </c>
      <c r="O47" s="75">
        <v>1.0</v>
      </c>
      <c r="P47" s="75">
        <v>0.5</v>
      </c>
      <c r="Q47" s="76"/>
      <c r="R47" s="77"/>
      <c r="S47" s="74"/>
    </row>
    <row r="48" ht="15.0" customHeight="1">
      <c r="A48" s="78" t="s">
        <v>742</v>
      </c>
      <c r="B48" s="79">
        <v>80.0</v>
      </c>
      <c r="C48" s="78">
        <v>4.2</v>
      </c>
      <c r="D48" s="78" t="s">
        <v>826</v>
      </c>
      <c r="E48" s="78" t="s">
        <v>827</v>
      </c>
      <c r="F48" s="78" t="s">
        <v>121</v>
      </c>
      <c r="G48" s="78" t="s">
        <v>673</v>
      </c>
      <c r="H48" s="79">
        <v>6.0</v>
      </c>
      <c r="I48" s="79">
        <v>164.1</v>
      </c>
      <c r="J48" s="79">
        <v>81.7</v>
      </c>
      <c r="K48" s="78"/>
      <c r="L48" s="79"/>
      <c r="M48" s="78" t="s">
        <v>674</v>
      </c>
      <c r="N48" s="79">
        <v>0.49</v>
      </c>
      <c r="O48" s="79">
        <v>1.0</v>
      </c>
      <c r="P48" s="79">
        <v>0.49</v>
      </c>
      <c r="Q48" s="76"/>
      <c r="R48" s="77"/>
      <c r="S48" s="78"/>
    </row>
    <row r="49" ht="15.0" customHeight="1">
      <c r="A49" s="74" t="s">
        <v>742</v>
      </c>
      <c r="B49" s="75">
        <v>81.0</v>
      </c>
      <c r="C49" s="74">
        <v>4.2</v>
      </c>
      <c r="D49" s="74" t="s">
        <v>828</v>
      </c>
      <c r="E49" s="74" t="s">
        <v>829</v>
      </c>
      <c r="F49" s="74" t="s">
        <v>121</v>
      </c>
      <c r="G49" s="74" t="s">
        <v>673</v>
      </c>
      <c r="H49" s="75">
        <v>6.0</v>
      </c>
      <c r="I49" s="75">
        <v>176.6</v>
      </c>
      <c r="J49" s="75">
        <v>80.6</v>
      </c>
      <c r="K49" s="74"/>
      <c r="L49" s="75"/>
      <c r="M49" s="74" t="s">
        <v>674</v>
      </c>
      <c r="N49" s="75">
        <v>0.46</v>
      </c>
      <c r="O49" s="75">
        <v>1.0</v>
      </c>
      <c r="P49" s="75">
        <v>0.46</v>
      </c>
      <c r="Q49" s="76"/>
      <c r="R49" s="77"/>
      <c r="S49" s="74"/>
    </row>
    <row r="50" ht="15.0" customHeight="1">
      <c r="A50" s="78" t="s">
        <v>742</v>
      </c>
      <c r="B50" s="79">
        <v>82.0</v>
      </c>
      <c r="C50" s="78">
        <v>4.2</v>
      </c>
      <c r="D50" s="78" t="s">
        <v>830</v>
      </c>
      <c r="E50" s="78" t="s">
        <v>831</v>
      </c>
      <c r="F50" s="78" t="s">
        <v>121</v>
      </c>
      <c r="G50" s="78" t="s">
        <v>673</v>
      </c>
      <c r="H50" s="79">
        <v>6.0</v>
      </c>
      <c r="I50" s="79">
        <v>183.7</v>
      </c>
      <c r="J50" s="79">
        <v>83.5</v>
      </c>
      <c r="K50" s="78"/>
      <c r="L50" s="79"/>
      <c r="M50" s="78" t="s">
        <v>674</v>
      </c>
      <c r="N50" s="79">
        <v>0.49</v>
      </c>
      <c r="O50" s="79">
        <v>1.0</v>
      </c>
      <c r="P50" s="79">
        <v>0.49</v>
      </c>
      <c r="Q50" s="76"/>
      <c r="R50" s="77"/>
      <c r="S50" s="78"/>
    </row>
    <row r="51" ht="15.0" customHeight="1">
      <c r="A51" s="74" t="s">
        <v>742</v>
      </c>
      <c r="B51" s="75">
        <v>83.0</v>
      </c>
      <c r="C51" s="74">
        <v>4.2</v>
      </c>
      <c r="D51" s="74" t="s">
        <v>832</v>
      </c>
      <c r="E51" s="74" t="s">
        <v>833</v>
      </c>
      <c r="F51" s="74" t="s">
        <v>121</v>
      </c>
      <c r="G51" s="74" t="s">
        <v>673</v>
      </c>
      <c r="H51" s="75">
        <v>6.0</v>
      </c>
      <c r="I51" s="75">
        <v>164.0</v>
      </c>
      <c r="J51" s="75">
        <v>81.7</v>
      </c>
      <c r="K51" s="74"/>
      <c r="L51" s="75"/>
      <c r="M51" s="74" t="s">
        <v>674</v>
      </c>
      <c r="N51" s="75">
        <v>0.49</v>
      </c>
      <c r="O51" s="75">
        <v>1.0</v>
      </c>
      <c r="P51" s="75">
        <v>0.49</v>
      </c>
      <c r="Q51" s="76"/>
      <c r="R51" s="77"/>
      <c r="S51" s="74"/>
    </row>
    <row r="52" ht="15.0" customHeight="1">
      <c r="A52" s="78" t="s">
        <v>742</v>
      </c>
      <c r="B52" s="79">
        <v>84.0</v>
      </c>
      <c r="C52" s="78">
        <v>4.2</v>
      </c>
      <c r="D52" s="78" t="s">
        <v>834</v>
      </c>
      <c r="E52" s="78" t="s">
        <v>835</v>
      </c>
      <c r="F52" s="78" t="s">
        <v>121</v>
      </c>
      <c r="G52" s="78" t="s">
        <v>673</v>
      </c>
      <c r="H52" s="79">
        <v>6.0</v>
      </c>
      <c r="I52" s="79">
        <v>176.4</v>
      </c>
      <c r="J52" s="79">
        <v>81.1</v>
      </c>
      <c r="K52" s="78"/>
      <c r="L52" s="79"/>
      <c r="M52" s="78" t="s">
        <v>674</v>
      </c>
      <c r="N52" s="79">
        <v>0.46</v>
      </c>
      <c r="O52" s="79">
        <v>1.0</v>
      </c>
      <c r="P52" s="79">
        <v>0.46</v>
      </c>
      <c r="Q52" s="76"/>
      <c r="R52" s="77"/>
      <c r="S52" s="78"/>
    </row>
    <row r="53" ht="15.0" customHeight="1">
      <c r="A53" s="74" t="s">
        <v>742</v>
      </c>
      <c r="B53" s="75">
        <v>85.0</v>
      </c>
      <c r="C53" s="74">
        <v>4.2</v>
      </c>
      <c r="D53" s="74" t="s">
        <v>836</v>
      </c>
      <c r="E53" s="74" t="s">
        <v>837</v>
      </c>
      <c r="F53" s="74" t="s">
        <v>121</v>
      </c>
      <c r="G53" s="74" t="s">
        <v>673</v>
      </c>
      <c r="H53" s="75">
        <v>6.0</v>
      </c>
      <c r="I53" s="75">
        <v>183.9</v>
      </c>
      <c r="J53" s="75">
        <v>86.7</v>
      </c>
      <c r="K53" s="74"/>
      <c r="L53" s="75"/>
      <c r="M53" s="74" t="s">
        <v>674</v>
      </c>
      <c r="N53" s="75">
        <v>0.5</v>
      </c>
      <c r="O53" s="75">
        <v>1.0</v>
      </c>
      <c r="P53" s="75">
        <v>0.5</v>
      </c>
      <c r="Q53" s="76"/>
      <c r="R53" s="77"/>
      <c r="S53" s="74"/>
    </row>
    <row r="54" ht="15.0" customHeight="1">
      <c r="A54" s="78" t="s">
        <v>742</v>
      </c>
      <c r="B54" s="79">
        <v>86.0</v>
      </c>
      <c r="C54" s="78">
        <v>4.2</v>
      </c>
      <c r="D54" s="78" t="s">
        <v>838</v>
      </c>
      <c r="E54" s="78" t="s">
        <v>839</v>
      </c>
      <c r="F54" s="78" t="s">
        <v>121</v>
      </c>
      <c r="G54" s="78" t="s">
        <v>673</v>
      </c>
      <c r="H54" s="79">
        <v>6.0</v>
      </c>
      <c r="I54" s="79">
        <v>164.1</v>
      </c>
      <c r="J54" s="79">
        <v>81.7</v>
      </c>
      <c r="K54" s="78"/>
      <c r="L54" s="79"/>
      <c r="M54" s="78" t="s">
        <v>674</v>
      </c>
      <c r="N54" s="79">
        <v>0.49</v>
      </c>
      <c r="O54" s="79">
        <v>1.0</v>
      </c>
      <c r="P54" s="79">
        <v>0.49</v>
      </c>
      <c r="Q54" s="76"/>
      <c r="R54" s="77"/>
      <c r="S54" s="78"/>
    </row>
    <row r="55" ht="15.0" customHeight="1">
      <c r="A55" s="74" t="s">
        <v>742</v>
      </c>
      <c r="B55" s="75">
        <v>87.0</v>
      </c>
      <c r="C55" s="74">
        <v>4.2</v>
      </c>
      <c r="D55" s="74" t="s">
        <v>840</v>
      </c>
      <c r="E55" s="74" t="s">
        <v>841</v>
      </c>
      <c r="F55" s="74" t="s">
        <v>121</v>
      </c>
      <c r="G55" s="74" t="s">
        <v>673</v>
      </c>
      <c r="H55" s="75">
        <v>6.0</v>
      </c>
      <c r="I55" s="75">
        <v>176.6</v>
      </c>
      <c r="J55" s="75">
        <v>80.6</v>
      </c>
      <c r="K55" s="74"/>
      <c r="L55" s="75"/>
      <c r="M55" s="74" t="s">
        <v>674</v>
      </c>
      <c r="N55" s="75">
        <v>0.46</v>
      </c>
      <c r="O55" s="75">
        <v>1.0</v>
      </c>
      <c r="P55" s="75">
        <v>0.46</v>
      </c>
      <c r="Q55" s="76"/>
      <c r="R55" s="77"/>
      <c r="S55" s="74"/>
    </row>
    <row r="56" ht="15.0" customHeight="1">
      <c r="A56" s="78" t="s">
        <v>742</v>
      </c>
      <c r="B56" s="79">
        <v>88.0</v>
      </c>
      <c r="C56" s="78">
        <v>4.2</v>
      </c>
      <c r="D56" s="78" t="s">
        <v>842</v>
      </c>
      <c r="E56" s="78" t="s">
        <v>843</v>
      </c>
      <c r="F56" s="78" t="s">
        <v>121</v>
      </c>
      <c r="G56" s="78" t="s">
        <v>673</v>
      </c>
      <c r="H56" s="79">
        <v>6.0</v>
      </c>
      <c r="I56" s="79">
        <v>182.4</v>
      </c>
      <c r="J56" s="79">
        <v>86.1</v>
      </c>
      <c r="K56" s="78"/>
      <c r="L56" s="79"/>
      <c r="M56" s="78" t="s">
        <v>674</v>
      </c>
      <c r="N56" s="79">
        <v>0.49</v>
      </c>
      <c r="O56" s="79">
        <v>1.0</v>
      </c>
      <c r="P56" s="79">
        <v>0.49</v>
      </c>
      <c r="Q56" s="76"/>
      <c r="R56" s="77"/>
      <c r="S56" s="78"/>
    </row>
    <row r="57" ht="15.0" customHeight="1">
      <c r="A57" s="74" t="s">
        <v>742</v>
      </c>
      <c r="B57" s="75">
        <v>89.0</v>
      </c>
      <c r="C57" s="74">
        <v>4.2</v>
      </c>
      <c r="D57" s="74" t="s">
        <v>844</v>
      </c>
      <c r="E57" s="74" t="s">
        <v>845</v>
      </c>
      <c r="F57" s="74" t="s">
        <v>121</v>
      </c>
      <c r="G57" s="74" t="s">
        <v>673</v>
      </c>
      <c r="H57" s="75">
        <v>6.0</v>
      </c>
      <c r="I57" s="75">
        <v>165.0</v>
      </c>
      <c r="J57" s="75">
        <v>81.7</v>
      </c>
      <c r="K57" s="74"/>
      <c r="L57" s="75"/>
      <c r="M57" s="74" t="s">
        <v>674</v>
      </c>
      <c r="N57" s="75">
        <v>0.49</v>
      </c>
      <c r="O57" s="75">
        <v>1.0</v>
      </c>
      <c r="P57" s="75">
        <v>0.49</v>
      </c>
      <c r="Q57" s="76"/>
      <c r="R57" s="77"/>
      <c r="S57" s="74"/>
    </row>
    <row r="58" ht="15.0" customHeight="1">
      <c r="A58" s="78" t="s">
        <v>742</v>
      </c>
      <c r="B58" s="79">
        <v>90.0</v>
      </c>
      <c r="C58" s="78">
        <v>4.2</v>
      </c>
      <c r="D58" s="78" t="s">
        <v>846</v>
      </c>
      <c r="E58" s="78" t="s">
        <v>847</v>
      </c>
      <c r="F58" s="78" t="s">
        <v>121</v>
      </c>
      <c r="G58" s="78" t="s">
        <v>673</v>
      </c>
      <c r="H58" s="79">
        <v>6.0</v>
      </c>
      <c r="I58" s="79">
        <v>176.0</v>
      </c>
      <c r="J58" s="79">
        <v>80.7</v>
      </c>
      <c r="K58" s="78"/>
      <c r="L58" s="79"/>
      <c r="M58" s="78" t="s">
        <v>674</v>
      </c>
      <c r="N58" s="79">
        <v>0.46</v>
      </c>
      <c r="O58" s="79">
        <v>1.0</v>
      </c>
      <c r="P58" s="79">
        <v>0.46</v>
      </c>
      <c r="Q58" s="76"/>
      <c r="R58" s="77"/>
      <c r="S58" s="78"/>
    </row>
    <row r="59" ht="15.0" customHeight="1">
      <c r="A59" s="74" t="s">
        <v>742</v>
      </c>
      <c r="B59" s="75">
        <v>91.0</v>
      </c>
      <c r="C59" s="74">
        <v>4.2</v>
      </c>
      <c r="D59" s="74" t="s">
        <v>848</v>
      </c>
      <c r="E59" s="74" t="s">
        <v>849</v>
      </c>
      <c r="F59" s="74" t="s">
        <v>121</v>
      </c>
      <c r="G59" s="74" t="s">
        <v>673</v>
      </c>
      <c r="H59" s="75">
        <v>6.0</v>
      </c>
      <c r="I59" s="75">
        <v>210.6</v>
      </c>
      <c r="J59" s="75">
        <v>81.4</v>
      </c>
      <c r="K59" s="74"/>
      <c r="L59" s="75"/>
      <c r="M59" s="74" t="s">
        <v>674</v>
      </c>
      <c r="N59" s="75">
        <v>0.64</v>
      </c>
      <c r="O59" s="75">
        <v>1.0</v>
      </c>
      <c r="P59" s="75">
        <v>0.64</v>
      </c>
      <c r="Q59" s="76"/>
      <c r="R59" s="77"/>
      <c r="S59" s="74"/>
    </row>
    <row r="60" ht="15.0" customHeight="1">
      <c r="A60" s="78" t="s">
        <v>742</v>
      </c>
      <c r="B60" s="79">
        <v>92.0</v>
      </c>
      <c r="C60" s="78">
        <v>4.2</v>
      </c>
      <c r="D60" s="78" t="s">
        <v>850</v>
      </c>
      <c r="E60" s="78" t="s">
        <v>851</v>
      </c>
      <c r="F60" s="78" t="s">
        <v>121</v>
      </c>
      <c r="G60" s="78" t="s">
        <v>673</v>
      </c>
      <c r="H60" s="79">
        <v>6.0</v>
      </c>
      <c r="I60" s="79">
        <v>165.1</v>
      </c>
      <c r="J60" s="79">
        <v>81.7</v>
      </c>
      <c r="K60" s="78"/>
      <c r="L60" s="79"/>
      <c r="M60" s="78" t="s">
        <v>674</v>
      </c>
      <c r="N60" s="79">
        <v>0.49</v>
      </c>
      <c r="O60" s="79">
        <v>1.0</v>
      </c>
      <c r="P60" s="79">
        <v>0.49</v>
      </c>
      <c r="Q60" s="76"/>
      <c r="R60" s="77"/>
      <c r="S60" s="78"/>
    </row>
    <row r="61" ht="15.0" customHeight="1">
      <c r="A61" s="74" t="s">
        <v>742</v>
      </c>
      <c r="B61" s="75">
        <v>93.0</v>
      </c>
      <c r="C61" s="74">
        <v>4.2</v>
      </c>
      <c r="D61" s="74" t="s">
        <v>852</v>
      </c>
      <c r="E61" s="74" t="s">
        <v>853</v>
      </c>
      <c r="F61" s="74" t="s">
        <v>121</v>
      </c>
      <c r="G61" s="74" t="s">
        <v>673</v>
      </c>
      <c r="H61" s="75">
        <v>6.0</v>
      </c>
      <c r="I61" s="75">
        <v>178.0</v>
      </c>
      <c r="J61" s="75">
        <v>80.7</v>
      </c>
      <c r="K61" s="74"/>
      <c r="L61" s="75"/>
      <c r="M61" s="74" t="s">
        <v>674</v>
      </c>
      <c r="N61" s="75">
        <v>0.47</v>
      </c>
      <c r="O61" s="75">
        <v>1.0</v>
      </c>
      <c r="P61" s="75">
        <v>0.47</v>
      </c>
      <c r="Q61" s="76"/>
      <c r="R61" s="77"/>
      <c r="S61" s="74"/>
    </row>
    <row r="62" ht="15.0" customHeight="1">
      <c r="A62" s="78" t="s">
        <v>742</v>
      </c>
      <c r="B62" s="79">
        <v>94.0</v>
      </c>
      <c r="C62" s="78">
        <v>4.2</v>
      </c>
      <c r="D62" s="78" t="s">
        <v>854</v>
      </c>
      <c r="E62" s="78" t="s">
        <v>855</v>
      </c>
      <c r="F62" s="78" t="s">
        <v>121</v>
      </c>
      <c r="G62" s="78" t="s">
        <v>673</v>
      </c>
      <c r="H62" s="79">
        <v>6.0</v>
      </c>
      <c r="I62" s="79">
        <v>182.4</v>
      </c>
      <c r="J62" s="79">
        <v>86.1</v>
      </c>
      <c r="K62" s="78"/>
      <c r="L62" s="79"/>
      <c r="M62" s="78" t="s">
        <v>674</v>
      </c>
      <c r="N62" s="79">
        <v>0.49</v>
      </c>
      <c r="O62" s="79">
        <v>1.0</v>
      </c>
      <c r="P62" s="79">
        <v>0.49</v>
      </c>
      <c r="Q62" s="76"/>
      <c r="R62" s="77"/>
      <c r="S62" s="78"/>
    </row>
    <row r="63" ht="15.0" customHeight="1">
      <c r="A63" s="74" t="s">
        <v>742</v>
      </c>
      <c r="B63" s="75">
        <v>95.0</v>
      </c>
      <c r="C63" s="74">
        <v>4.2</v>
      </c>
      <c r="D63" s="74" t="s">
        <v>856</v>
      </c>
      <c r="E63" s="74" t="s">
        <v>857</v>
      </c>
      <c r="F63" s="74" t="s">
        <v>121</v>
      </c>
      <c r="G63" s="74" t="s">
        <v>673</v>
      </c>
      <c r="H63" s="75">
        <v>6.0</v>
      </c>
      <c r="I63" s="75">
        <v>165.0</v>
      </c>
      <c r="J63" s="75">
        <v>81.7</v>
      </c>
      <c r="K63" s="74"/>
      <c r="L63" s="75"/>
      <c r="M63" s="74" t="s">
        <v>674</v>
      </c>
      <c r="N63" s="75">
        <v>0.49</v>
      </c>
      <c r="O63" s="75">
        <v>1.0</v>
      </c>
      <c r="P63" s="75">
        <v>0.49</v>
      </c>
      <c r="Q63" s="76"/>
      <c r="R63" s="77"/>
      <c r="S63" s="74"/>
    </row>
    <row r="64" ht="15.0" customHeight="1">
      <c r="A64" s="78" t="s">
        <v>742</v>
      </c>
      <c r="B64" s="79">
        <v>96.0</v>
      </c>
      <c r="C64" s="78">
        <v>4.2</v>
      </c>
      <c r="D64" s="78" t="s">
        <v>858</v>
      </c>
      <c r="E64" s="78" t="s">
        <v>859</v>
      </c>
      <c r="F64" s="78" t="s">
        <v>121</v>
      </c>
      <c r="G64" s="78" t="s">
        <v>673</v>
      </c>
      <c r="H64" s="79">
        <v>6.0</v>
      </c>
      <c r="I64" s="79">
        <v>176.0</v>
      </c>
      <c r="J64" s="79">
        <v>80.7</v>
      </c>
      <c r="K64" s="78"/>
      <c r="L64" s="79"/>
      <c r="M64" s="78" t="s">
        <v>674</v>
      </c>
      <c r="N64" s="79">
        <v>0.46</v>
      </c>
      <c r="O64" s="79">
        <v>1.0</v>
      </c>
      <c r="P64" s="79">
        <v>0.46</v>
      </c>
      <c r="Q64" s="76"/>
      <c r="R64" s="77"/>
      <c r="S64" s="78"/>
    </row>
    <row r="65" ht="15.0" customHeight="1">
      <c r="A65" s="74" t="s">
        <v>742</v>
      </c>
      <c r="B65" s="75">
        <v>97.0</v>
      </c>
      <c r="C65" s="74">
        <v>4.2</v>
      </c>
      <c r="D65" s="74" t="s">
        <v>860</v>
      </c>
      <c r="E65" s="74" t="s">
        <v>861</v>
      </c>
      <c r="F65" s="74" t="s">
        <v>121</v>
      </c>
      <c r="G65" s="74" t="s">
        <v>673</v>
      </c>
      <c r="H65" s="75">
        <v>6.0</v>
      </c>
      <c r="I65" s="75">
        <v>185.2</v>
      </c>
      <c r="J65" s="75">
        <v>88.2</v>
      </c>
      <c r="K65" s="74"/>
      <c r="L65" s="75"/>
      <c r="M65" s="74" t="s">
        <v>674</v>
      </c>
      <c r="N65" s="75">
        <v>0.5</v>
      </c>
      <c r="O65" s="75">
        <v>1.0</v>
      </c>
      <c r="P65" s="75">
        <v>0.5</v>
      </c>
      <c r="Q65" s="76"/>
      <c r="R65" s="77"/>
      <c r="S65" s="74"/>
    </row>
    <row r="66" ht="15.0" customHeight="1">
      <c r="A66" s="78" t="s">
        <v>742</v>
      </c>
      <c r="B66" s="79">
        <v>98.0</v>
      </c>
      <c r="C66" s="78">
        <v>4.2</v>
      </c>
      <c r="D66" s="78" t="s">
        <v>862</v>
      </c>
      <c r="E66" s="78" t="s">
        <v>863</v>
      </c>
      <c r="F66" s="78" t="s">
        <v>121</v>
      </c>
      <c r="G66" s="78" t="s">
        <v>673</v>
      </c>
      <c r="H66" s="79">
        <v>6.0</v>
      </c>
      <c r="I66" s="79">
        <v>166.8</v>
      </c>
      <c r="J66" s="79">
        <v>81.8</v>
      </c>
      <c r="K66" s="78"/>
      <c r="L66" s="79"/>
      <c r="M66" s="78" t="s">
        <v>674</v>
      </c>
      <c r="N66" s="79">
        <v>0.5</v>
      </c>
      <c r="O66" s="79">
        <v>1.0</v>
      </c>
      <c r="P66" s="79">
        <v>0.5</v>
      </c>
      <c r="Q66" s="76"/>
      <c r="R66" s="77"/>
      <c r="S66" s="78"/>
    </row>
    <row r="67" ht="15.0" customHeight="1">
      <c r="A67" s="74" t="s">
        <v>742</v>
      </c>
      <c r="B67" s="75">
        <v>99.0</v>
      </c>
      <c r="C67" s="74">
        <v>4.2</v>
      </c>
      <c r="D67" s="74" t="s">
        <v>864</v>
      </c>
      <c r="E67" s="74" t="s">
        <v>865</v>
      </c>
      <c r="F67" s="74" t="s">
        <v>121</v>
      </c>
      <c r="G67" s="74" t="s">
        <v>673</v>
      </c>
      <c r="H67" s="75">
        <v>6.0</v>
      </c>
      <c r="I67" s="75">
        <v>178.0</v>
      </c>
      <c r="J67" s="75">
        <v>80.7</v>
      </c>
      <c r="K67" s="74"/>
      <c r="L67" s="75"/>
      <c r="M67" s="74" t="s">
        <v>674</v>
      </c>
      <c r="N67" s="75">
        <v>0.47</v>
      </c>
      <c r="O67" s="75">
        <v>1.0</v>
      </c>
      <c r="P67" s="75">
        <v>0.47</v>
      </c>
      <c r="Q67" s="76"/>
      <c r="R67" s="77"/>
      <c r="S67" s="74"/>
    </row>
    <row r="68" ht="15.0" customHeight="1">
      <c r="A68" s="78" t="s">
        <v>742</v>
      </c>
      <c r="B68" s="79">
        <v>100.0</v>
      </c>
      <c r="C68" s="78">
        <v>4.2</v>
      </c>
      <c r="D68" s="78" t="s">
        <v>866</v>
      </c>
      <c r="E68" s="78" t="s">
        <v>867</v>
      </c>
      <c r="F68" s="78" t="s">
        <v>121</v>
      </c>
      <c r="G68" s="78" t="s">
        <v>673</v>
      </c>
      <c r="H68" s="79">
        <v>6.0</v>
      </c>
      <c r="I68" s="79">
        <v>224.4</v>
      </c>
      <c r="J68" s="79">
        <v>71.7</v>
      </c>
      <c r="K68" s="78"/>
      <c r="L68" s="79"/>
      <c r="M68" s="78" t="s">
        <v>674</v>
      </c>
      <c r="N68" s="79">
        <v>0.54</v>
      </c>
      <c r="O68" s="79">
        <v>1.0</v>
      </c>
      <c r="P68" s="79">
        <v>0.54</v>
      </c>
      <c r="Q68" s="76"/>
      <c r="R68" s="77"/>
      <c r="S68" s="78"/>
    </row>
    <row r="69" ht="15.0" customHeight="1">
      <c r="A69" s="74" t="s">
        <v>742</v>
      </c>
      <c r="B69" s="75">
        <v>101.0</v>
      </c>
      <c r="C69" s="74">
        <v>4.2</v>
      </c>
      <c r="D69" s="74" t="s">
        <v>868</v>
      </c>
      <c r="E69" s="74" t="s">
        <v>869</v>
      </c>
      <c r="F69" s="74" t="s">
        <v>121</v>
      </c>
      <c r="G69" s="74" t="s">
        <v>673</v>
      </c>
      <c r="H69" s="75">
        <v>6.0</v>
      </c>
      <c r="I69" s="75">
        <v>224.4</v>
      </c>
      <c r="J69" s="75">
        <v>71.7</v>
      </c>
      <c r="K69" s="74"/>
      <c r="L69" s="75"/>
      <c r="M69" s="74" t="s">
        <v>674</v>
      </c>
      <c r="N69" s="75">
        <v>0.54</v>
      </c>
      <c r="O69" s="75">
        <v>1.0</v>
      </c>
      <c r="P69" s="75">
        <v>0.54</v>
      </c>
      <c r="Q69" s="76"/>
      <c r="R69" s="77"/>
      <c r="S69" s="74"/>
    </row>
    <row r="70" ht="15.0" customHeight="1">
      <c r="A70" s="78" t="s">
        <v>742</v>
      </c>
      <c r="B70" s="79">
        <v>102.0</v>
      </c>
      <c r="C70" s="78">
        <v>4.2</v>
      </c>
      <c r="D70" s="78" t="s">
        <v>870</v>
      </c>
      <c r="E70" s="78" t="s">
        <v>871</v>
      </c>
      <c r="F70" s="78" t="s">
        <v>121</v>
      </c>
      <c r="G70" s="78" t="s">
        <v>673</v>
      </c>
      <c r="H70" s="79">
        <v>6.0</v>
      </c>
      <c r="I70" s="79">
        <v>182.8</v>
      </c>
      <c r="J70" s="79">
        <v>99.3</v>
      </c>
      <c r="K70" s="78"/>
      <c r="L70" s="79"/>
      <c r="M70" s="78" t="s">
        <v>674</v>
      </c>
      <c r="N70" s="79">
        <v>0.68</v>
      </c>
      <c r="O70" s="79">
        <v>1.0</v>
      </c>
      <c r="P70" s="79">
        <v>0.68</v>
      </c>
      <c r="Q70" s="76"/>
      <c r="R70" s="77"/>
      <c r="S70" s="78"/>
    </row>
    <row r="71" ht="15.0" customHeight="1">
      <c r="A71" s="74" t="s">
        <v>742</v>
      </c>
      <c r="B71" s="75">
        <v>103.0</v>
      </c>
      <c r="C71" s="74">
        <v>4.2</v>
      </c>
      <c r="D71" s="74" t="s">
        <v>872</v>
      </c>
      <c r="E71" s="74" t="s">
        <v>873</v>
      </c>
      <c r="F71" s="74" t="s">
        <v>121</v>
      </c>
      <c r="G71" s="74" t="s">
        <v>673</v>
      </c>
      <c r="H71" s="75">
        <v>6.0</v>
      </c>
      <c r="I71" s="75">
        <v>182.8</v>
      </c>
      <c r="J71" s="75">
        <v>99.3</v>
      </c>
      <c r="K71" s="74"/>
      <c r="L71" s="75"/>
      <c r="M71" s="74" t="s">
        <v>674</v>
      </c>
      <c r="N71" s="75">
        <v>0.68</v>
      </c>
      <c r="O71" s="75">
        <v>1.0</v>
      </c>
      <c r="P71" s="75">
        <v>0.68</v>
      </c>
      <c r="Q71" s="76"/>
      <c r="R71" s="77"/>
      <c r="S71" s="74"/>
    </row>
    <row r="72" ht="15.0" customHeight="1">
      <c r="A72" s="78" t="s">
        <v>742</v>
      </c>
      <c r="B72" s="79">
        <v>104.0</v>
      </c>
      <c r="C72" s="78">
        <v>4.2</v>
      </c>
      <c r="D72" s="78" t="s">
        <v>874</v>
      </c>
      <c r="E72" s="78" t="s">
        <v>875</v>
      </c>
      <c r="F72" s="78" t="s">
        <v>121</v>
      </c>
      <c r="G72" s="78" t="s">
        <v>673</v>
      </c>
      <c r="H72" s="79">
        <v>6.0</v>
      </c>
      <c r="I72" s="79">
        <v>180.2</v>
      </c>
      <c r="J72" s="79">
        <v>89.8</v>
      </c>
      <c r="K72" s="78"/>
      <c r="L72" s="79"/>
      <c r="M72" s="78" t="s">
        <v>674</v>
      </c>
      <c r="N72" s="79">
        <v>0.59</v>
      </c>
      <c r="O72" s="79">
        <v>1.0</v>
      </c>
      <c r="P72" s="79">
        <v>0.59</v>
      </c>
      <c r="Q72" s="76"/>
      <c r="R72" s="77"/>
      <c r="S72" s="78"/>
    </row>
    <row r="73" ht="15.0" customHeight="1">
      <c r="A73" s="74" t="s">
        <v>742</v>
      </c>
      <c r="B73" s="75">
        <v>105.0</v>
      </c>
      <c r="C73" s="74">
        <v>4.2</v>
      </c>
      <c r="D73" s="74" t="s">
        <v>876</v>
      </c>
      <c r="E73" s="74" t="s">
        <v>877</v>
      </c>
      <c r="F73" s="74" t="s">
        <v>121</v>
      </c>
      <c r="G73" s="74" t="s">
        <v>673</v>
      </c>
      <c r="H73" s="75">
        <v>6.0</v>
      </c>
      <c r="I73" s="75">
        <v>180.2</v>
      </c>
      <c r="J73" s="75">
        <v>89.8</v>
      </c>
      <c r="K73" s="74"/>
      <c r="L73" s="75"/>
      <c r="M73" s="74" t="s">
        <v>674</v>
      </c>
      <c r="N73" s="75">
        <v>0.59</v>
      </c>
      <c r="O73" s="75">
        <v>1.0</v>
      </c>
      <c r="P73" s="75">
        <v>0.59</v>
      </c>
      <c r="Q73" s="76"/>
      <c r="R73" s="77"/>
      <c r="S73" s="74"/>
    </row>
    <row r="74" ht="15.0" customHeight="1">
      <c r="A74" s="78" t="s">
        <v>742</v>
      </c>
      <c r="B74" s="79">
        <v>106.0</v>
      </c>
      <c r="C74" s="78">
        <v>4.2</v>
      </c>
      <c r="D74" s="78" t="s">
        <v>878</v>
      </c>
      <c r="E74" s="78" t="s">
        <v>879</v>
      </c>
      <c r="F74" s="78" t="s">
        <v>121</v>
      </c>
      <c r="G74" s="78" t="s">
        <v>673</v>
      </c>
      <c r="H74" s="79">
        <v>6.0</v>
      </c>
      <c r="I74" s="79">
        <v>247.8</v>
      </c>
      <c r="J74" s="79">
        <v>94.5</v>
      </c>
      <c r="K74" s="78"/>
      <c r="L74" s="79"/>
      <c r="M74" s="78" t="s">
        <v>674</v>
      </c>
      <c r="N74" s="79">
        <v>0.69</v>
      </c>
      <c r="O74" s="79">
        <v>1.0</v>
      </c>
      <c r="P74" s="79">
        <v>0.69</v>
      </c>
      <c r="Q74" s="76"/>
      <c r="R74" s="77"/>
      <c r="S74" s="78"/>
    </row>
    <row r="75" ht="15.0" customHeight="1">
      <c r="A75" s="74" t="s">
        <v>742</v>
      </c>
      <c r="B75" s="75">
        <v>107.0</v>
      </c>
      <c r="C75" s="74">
        <v>4.2</v>
      </c>
      <c r="D75" s="74" t="s">
        <v>880</v>
      </c>
      <c r="E75" s="74" t="s">
        <v>881</v>
      </c>
      <c r="F75" s="74" t="s">
        <v>121</v>
      </c>
      <c r="G75" s="74" t="s">
        <v>673</v>
      </c>
      <c r="H75" s="75">
        <v>6.0</v>
      </c>
      <c r="I75" s="75">
        <v>247.8</v>
      </c>
      <c r="J75" s="75">
        <v>94.5</v>
      </c>
      <c r="K75" s="74"/>
      <c r="L75" s="75"/>
      <c r="M75" s="74" t="s">
        <v>674</v>
      </c>
      <c r="N75" s="75">
        <v>0.69</v>
      </c>
      <c r="O75" s="75">
        <v>1.0</v>
      </c>
      <c r="P75" s="75">
        <v>0.69</v>
      </c>
      <c r="Q75" s="76"/>
      <c r="R75" s="77"/>
      <c r="S75" s="74"/>
    </row>
    <row r="76" ht="15.0" customHeight="1">
      <c r="A76" s="78" t="s">
        <v>742</v>
      </c>
      <c r="B76" s="79">
        <v>108.0</v>
      </c>
      <c r="C76" s="78">
        <v>4.2</v>
      </c>
      <c r="D76" s="78" t="s">
        <v>882</v>
      </c>
      <c r="E76" s="78" t="s">
        <v>883</v>
      </c>
      <c r="F76" s="78" t="s">
        <v>121</v>
      </c>
      <c r="G76" s="78" t="s">
        <v>673</v>
      </c>
      <c r="H76" s="79">
        <v>6.0</v>
      </c>
      <c r="I76" s="79">
        <v>228.3</v>
      </c>
      <c r="J76" s="79">
        <v>88.5</v>
      </c>
      <c r="K76" s="78"/>
      <c r="L76" s="79"/>
      <c r="M76" s="78" t="s">
        <v>674</v>
      </c>
      <c r="N76" s="79">
        <v>0.56</v>
      </c>
      <c r="O76" s="79">
        <v>1.0</v>
      </c>
      <c r="P76" s="79">
        <v>0.56</v>
      </c>
      <c r="Q76" s="76"/>
      <c r="R76" s="77"/>
      <c r="S76" s="78"/>
    </row>
    <row r="77" ht="15.0" customHeight="1">
      <c r="A77" s="74" t="s">
        <v>742</v>
      </c>
      <c r="B77" s="75">
        <v>109.0</v>
      </c>
      <c r="C77" s="74">
        <v>4.2</v>
      </c>
      <c r="D77" s="74" t="s">
        <v>884</v>
      </c>
      <c r="E77" s="74" t="s">
        <v>885</v>
      </c>
      <c r="F77" s="74" t="s">
        <v>121</v>
      </c>
      <c r="G77" s="74" t="s">
        <v>673</v>
      </c>
      <c r="H77" s="75">
        <v>6.0</v>
      </c>
      <c r="I77" s="75">
        <v>312.9</v>
      </c>
      <c r="J77" s="75">
        <v>106.4</v>
      </c>
      <c r="K77" s="74"/>
      <c r="L77" s="75"/>
      <c r="M77" s="74" t="s">
        <v>674</v>
      </c>
      <c r="N77" s="75">
        <v>0.78</v>
      </c>
      <c r="O77" s="75">
        <v>1.0</v>
      </c>
      <c r="P77" s="75">
        <v>0.78</v>
      </c>
      <c r="Q77" s="76"/>
      <c r="R77" s="77"/>
      <c r="S77" s="74"/>
    </row>
    <row r="78" ht="15.0" customHeight="1">
      <c r="A78" s="78" t="s">
        <v>742</v>
      </c>
      <c r="B78" s="79">
        <v>110.0</v>
      </c>
      <c r="C78" s="78">
        <v>4.2</v>
      </c>
      <c r="D78" s="78" t="s">
        <v>886</v>
      </c>
      <c r="E78" s="78" t="s">
        <v>887</v>
      </c>
      <c r="F78" s="78" t="s">
        <v>121</v>
      </c>
      <c r="G78" s="78" t="s">
        <v>673</v>
      </c>
      <c r="H78" s="79">
        <v>6.0</v>
      </c>
      <c r="I78" s="79">
        <v>233.0</v>
      </c>
      <c r="J78" s="79">
        <v>116.5</v>
      </c>
      <c r="K78" s="78"/>
      <c r="L78" s="79"/>
      <c r="M78" s="78" t="s">
        <v>674</v>
      </c>
      <c r="N78" s="79">
        <v>0.85</v>
      </c>
      <c r="O78" s="79">
        <v>1.0</v>
      </c>
      <c r="P78" s="79">
        <v>0.85</v>
      </c>
      <c r="Q78" s="76"/>
      <c r="R78" s="77"/>
      <c r="S78" s="78"/>
    </row>
    <row r="79" ht="15.0" customHeight="1">
      <c r="A79" s="74" t="s">
        <v>742</v>
      </c>
      <c r="B79" s="75">
        <v>111.0</v>
      </c>
      <c r="C79" s="74">
        <v>4.2</v>
      </c>
      <c r="D79" s="74" t="s">
        <v>888</v>
      </c>
      <c r="E79" s="74" t="s">
        <v>889</v>
      </c>
      <c r="F79" s="74" t="s">
        <v>121</v>
      </c>
      <c r="G79" s="74" t="s">
        <v>673</v>
      </c>
      <c r="H79" s="75">
        <v>6.0</v>
      </c>
      <c r="I79" s="75">
        <v>239.7</v>
      </c>
      <c r="J79" s="75">
        <v>121.5</v>
      </c>
      <c r="K79" s="74"/>
      <c r="L79" s="75"/>
      <c r="M79" s="74" t="s">
        <v>674</v>
      </c>
      <c r="N79" s="75">
        <v>0.88</v>
      </c>
      <c r="O79" s="75">
        <v>1.0</v>
      </c>
      <c r="P79" s="75">
        <v>0.88</v>
      </c>
      <c r="Q79" s="76"/>
      <c r="R79" s="77"/>
      <c r="S79" s="74"/>
    </row>
    <row r="80" ht="15.0" customHeight="1">
      <c r="A80" s="78" t="s">
        <v>742</v>
      </c>
      <c r="B80" s="79">
        <v>112.0</v>
      </c>
      <c r="C80" s="78">
        <v>4.2</v>
      </c>
      <c r="D80" s="78" t="s">
        <v>890</v>
      </c>
      <c r="E80" s="78" t="s">
        <v>891</v>
      </c>
      <c r="F80" s="78" t="s">
        <v>668</v>
      </c>
      <c r="G80" s="78" t="s">
        <v>892</v>
      </c>
      <c r="H80" s="79">
        <v>3.0</v>
      </c>
      <c r="I80" s="79">
        <v>1201.0</v>
      </c>
      <c r="J80" s="79">
        <v>140.1</v>
      </c>
      <c r="K80" s="78"/>
      <c r="L80" s="79"/>
      <c r="M80" s="78" t="s">
        <v>893</v>
      </c>
      <c r="N80" s="79">
        <v>3.93</v>
      </c>
      <c r="O80" s="79">
        <v>6.0</v>
      </c>
      <c r="P80" s="79">
        <v>23.58</v>
      </c>
      <c r="Q80" s="76"/>
      <c r="R80" s="77"/>
      <c r="S80" s="78"/>
    </row>
    <row r="81" ht="15.0" customHeight="1">
      <c r="A81" s="74" t="s">
        <v>742</v>
      </c>
      <c r="B81" s="75">
        <v>113.0</v>
      </c>
      <c r="C81" s="74">
        <v>4.2</v>
      </c>
      <c r="D81" s="74" t="s">
        <v>894</v>
      </c>
      <c r="E81" s="74" t="s">
        <v>895</v>
      </c>
      <c r="F81" s="74" t="s">
        <v>668</v>
      </c>
      <c r="G81" s="74" t="s">
        <v>892</v>
      </c>
      <c r="H81" s="75">
        <v>3.0</v>
      </c>
      <c r="I81" s="75">
        <v>1975.0</v>
      </c>
      <c r="J81" s="75">
        <v>140.1</v>
      </c>
      <c r="K81" s="74"/>
      <c r="L81" s="75"/>
      <c r="M81" s="74" t="s">
        <v>893</v>
      </c>
      <c r="N81" s="75">
        <v>6.47</v>
      </c>
      <c r="O81" s="75">
        <v>4.0</v>
      </c>
      <c r="P81" s="75">
        <v>25.88</v>
      </c>
      <c r="Q81" s="76"/>
      <c r="R81" s="77"/>
      <c r="S81" s="74"/>
    </row>
    <row r="82" ht="15.0" customHeight="1">
      <c r="A82" s="78" t="s">
        <v>742</v>
      </c>
      <c r="B82" s="79">
        <v>114.0</v>
      </c>
      <c r="C82" s="78">
        <v>4.2</v>
      </c>
      <c r="D82" s="78" t="s">
        <v>896</v>
      </c>
      <c r="E82" s="78" t="s">
        <v>897</v>
      </c>
      <c r="F82" s="78" t="s">
        <v>668</v>
      </c>
      <c r="G82" s="78" t="s">
        <v>892</v>
      </c>
      <c r="H82" s="79">
        <v>3.0</v>
      </c>
      <c r="I82" s="79">
        <v>1995.0</v>
      </c>
      <c r="J82" s="79">
        <v>140.1</v>
      </c>
      <c r="K82" s="78"/>
      <c r="L82" s="79"/>
      <c r="M82" s="78" t="s">
        <v>893</v>
      </c>
      <c r="N82" s="79">
        <v>6.53</v>
      </c>
      <c r="O82" s="79">
        <v>2.0</v>
      </c>
      <c r="P82" s="79">
        <v>13.06</v>
      </c>
      <c r="Q82" s="76"/>
      <c r="R82" s="77"/>
      <c r="S82" s="78"/>
    </row>
    <row r="83" ht="15.0" customHeight="1">
      <c r="A83" s="74" t="s">
        <v>742</v>
      </c>
      <c r="B83" s="75">
        <v>115.0</v>
      </c>
      <c r="C83" s="74">
        <v>4.2</v>
      </c>
      <c r="D83" s="74" t="s">
        <v>898</v>
      </c>
      <c r="E83" s="74" t="s">
        <v>899</v>
      </c>
      <c r="F83" s="74" t="s">
        <v>668</v>
      </c>
      <c r="G83" s="74" t="s">
        <v>892</v>
      </c>
      <c r="H83" s="75">
        <v>3.0</v>
      </c>
      <c r="I83" s="75">
        <v>1917.0</v>
      </c>
      <c r="J83" s="75">
        <v>140.1</v>
      </c>
      <c r="K83" s="74"/>
      <c r="L83" s="75"/>
      <c r="M83" s="74" t="s">
        <v>893</v>
      </c>
      <c r="N83" s="75">
        <v>6.28</v>
      </c>
      <c r="O83" s="75">
        <v>12.0</v>
      </c>
      <c r="P83" s="75">
        <v>75.36</v>
      </c>
      <c r="Q83" s="76"/>
      <c r="R83" s="77"/>
      <c r="S83" s="74"/>
    </row>
    <row r="84" ht="15.0" customHeight="1">
      <c r="A84" s="78" t="s">
        <v>742</v>
      </c>
      <c r="B84" s="79">
        <v>116.0</v>
      </c>
      <c r="C84" s="78">
        <v>4.2</v>
      </c>
      <c r="D84" s="78" t="s">
        <v>900</v>
      </c>
      <c r="E84" s="78" t="s">
        <v>901</v>
      </c>
      <c r="F84" s="78" t="s">
        <v>668</v>
      </c>
      <c r="G84" s="78" t="s">
        <v>892</v>
      </c>
      <c r="H84" s="79">
        <v>3.0</v>
      </c>
      <c r="I84" s="79">
        <v>2115.0</v>
      </c>
      <c r="J84" s="79">
        <v>140.1</v>
      </c>
      <c r="K84" s="78"/>
      <c r="L84" s="79"/>
      <c r="M84" s="78" t="s">
        <v>893</v>
      </c>
      <c r="N84" s="79">
        <v>6.93</v>
      </c>
      <c r="O84" s="79">
        <v>8.0</v>
      </c>
      <c r="P84" s="79">
        <v>55.44</v>
      </c>
      <c r="Q84" s="76"/>
      <c r="R84" s="77"/>
      <c r="S84" s="78"/>
    </row>
    <row r="85" ht="15.0" customHeight="1">
      <c r="A85" s="74" t="s">
        <v>742</v>
      </c>
      <c r="B85" s="75">
        <v>117.0</v>
      </c>
      <c r="C85" s="74">
        <v>4.2</v>
      </c>
      <c r="D85" s="74" t="s">
        <v>902</v>
      </c>
      <c r="E85" s="74" t="s">
        <v>903</v>
      </c>
      <c r="F85" s="74" t="s">
        <v>668</v>
      </c>
      <c r="G85" s="74" t="s">
        <v>892</v>
      </c>
      <c r="H85" s="75">
        <v>3.0</v>
      </c>
      <c r="I85" s="75">
        <v>2115.0</v>
      </c>
      <c r="J85" s="75">
        <v>140.1</v>
      </c>
      <c r="K85" s="74"/>
      <c r="L85" s="75"/>
      <c r="M85" s="74" t="s">
        <v>893</v>
      </c>
      <c r="N85" s="75">
        <v>6.9</v>
      </c>
      <c r="O85" s="75">
        <v>4.0</v>
      </c>
      <c r="P85" s="75">
        <v>27.6</v>
      </c>
      <c r="Q85" s="76"/>
      <c r="R85" s="77"/>
      <c r="S85" s="74"/>
    </row>
    <row r="86" ht="15.0" customHeight="1">
      <c r="A86" s="78" t="s">
        <v>742</v>
      </c>
      <c r="B86" s="79">
        <v>118.0</v>
      </c>
      <c r="C86" s="78">
        <v>4.2</v>
      </c>
      <c r="D86" s="78" t="s">
        <v>904</v>
      </c>
      <c r="E86" s="78" t="s">
        <v>905</v>
      </c>
      <c r="F86" s="78" t="s">
        <v>668</v>
      </c>
      <c r="G86" s="78" t="s">
        <v>892</v>
      </c>
      <c r="H86" s="79">
        <v>3.0</v>
      </c>
      <c r="I86" s="79">
        <v>697.6</v>
      </c>
      <c r="J86" s="79">
        <v>140.1</v>
      </c>
      <c r="K86" s="78"/>
      <c r="L86" s="79"/>
      <c r="M86" s="78" t="s">
        <v>893</v>
      </c>
      <c r="N86" s="79">
        <v>1.96</v>
      </c>
      <c r="O86" s="79">
        <v>4.0</v>
      </c>
      <c r="P86" s="79">
        <v>7.84</v>
      </c>
      <c r="Q86" s="76"/>
      <c r="R86" s="77"/>
      <c r="S86" s="78"/>
    </row>
    <row r="87" ht="15.0" customHeight="1">
      <c r="A87" s="74" t="s">
        <v>742</v>
      </c>
      <c r="B87" s="75">
        <v>119.0</v>
      </c>
      <c r="C87" s="74">
        <v>4.2</v>
      </c>
      <c r="D87" s="74" t="s">
        <v>906</v>
      </c>
      <c r="E87" s="74" t="s">
        <v>907</v>
      </c>
      <c r="F87" s="74" t="s">
        <v>668</v>
      </c>
      <c r="G87" s="74" t="s">
        <v>892</v>
      </c>
      <c r="H87" s="75">
        <v>3.0</v>
      </c>
      <c r="I87" s="75">
        <v>2300.0</v>
      </c>
      <c r="J87" s="75">
        <v>140.1</v>
      </c>
      <c r="K87" s="74"/>
      <c r="L87" s="75"/>
      <c r="M87" s="74" t="s">
        <v>893</v>
      </c>
      <c r="N87" s="75">
        <v>7.53</v>
      </c>
      <c r="O87" s="75">
        <v>4.0</v>
      </c>
      <c r="P87" s="75">
        <v>30.12</v>
      </c>
      <c r="Q87" s="76"/>
      <c r="R87" s="77"/>
      <c r="S87" s="74"/>
    </row>
    <row r="88" ht="15.0" customHeight="1">
      <c r="A88" s="78" t="s">
        <v>742</v>
      </c>
      <c r="B88" s="79">
        <v>120.0</v>
      </c>
      <c r="C88" s="78">
        <v>4.2</v>
      </c>
      <c r="D88" s="78" t="s">
        <v>908</v>
      </c>
      <c r="E88" s="78" t="s">
        <v>909</v>
      </c>
      <c r="F88" s="78" t="s">
        <v>910</v>
      </c>
      <c r="G88" s="78" t="s">
        <v>892</v>
      </c>
      <c r="H88" s="79">
        <v>3.0</v>
      </c>
      <c r="I88" s="79">
        <v>2301.7</v>
      </c>
      <c r="J88" s="79">
        <v>167.1</v>
      </c>
      <c r="K88" s="78"/>
      <c r="L88" s="79"/>
      <c r="M88" s="78" t="s">
        <v>911</v>
      </c>
      <c r="N88" s="79">
        <v>8.26</v>
      </c>
      <c r="O88" s="79">
        <v>1.0</v>
      </c>
      <c r="P88" s="79">
        <v>8.26</v>
      </c>
      <c r="Q88" s="76"/>
      <c r="R88" s="77"/>
      <c r="S88" s="78"/>
    </row>
    <row r="89" ht="15.0" customHeight="1">
      <c r="A89" s="74" t="s">
        <v>742</v>
      </c>
      <c r="B89" s="75">
        <v>121.0</v>
      </c>
      <c r="C89" s="74">
        <v>4.2</v>
      </c>
      <c r="D89" s="74" t="s">
        <v>912</v>
      </c>
      <c r="E89" s="74" t="s">
        <v>913</v>
      </c>
      <c r="F89" s="74" t="s">
        <v>910</v>
      </c>
      <c r="G89" s="74" t="s">
        <v>892</v>
      </c>
      <c r="H89" s="75">
        <v>3.0</v>
      </c>
      <c r="I89" s="75">
        <v>2323.7</v>
      </c>
      <c r="J89" s="75">
        <v>190.1</v>
      </c>
      <c r="K89" s="74"/>
      <c r="L89" s="75"/>
      <c r="M89" s="74" t="s">
        <v>911</v>
      </c>
      <c r="N89" s="75">
        <v>8.96</v>
      </c>
      <c r="O89" s="75">
        <v>1.0</v>
      </c>
      <c r="P89" s="75">
        <v>8.96</v>
      </c>
      <c r="Q89" s="76"/>
      <c r="R89" s="77"/>
      <c r="S89" s="74"/>
    </row>
    <row r="90" ht="15.0" customHeight="1">
      <c r="A90" s="78" t="s">
        <v>742</v>
      </c>
      <c r="B90" s="79">
        <v>122.0</v>
      </c>
      <c r="C90" s="78">
        <v>4.2</v>
      </c>
      <c r="D90" s="78" t="s">
        <v>914</v>
      </c>
      <c r="E90" s="78" t="s">
        <v>915</v>
      </c>
      <c r="F90" s="78" t="s">
        <v>668</v>
      </c>
      <c r="G90" s="78" t="s">
        <v>916</v>
      </c>
      <c r="H90" s="79">
        <v>3.0</v>
      </c>
      <c r="I90" s="79">
        <v>891.4</v>
      </c>
      <c r="J90" s="79">
        <v>432.1</v>
      </c>
      <c r="K90" s="78"/>
      <c r="L90" s="79"/>
      <c r="M90" s="78" t="s">
        <v>893</v>
      </c>
      <c r="N90" s="79">
        <v>5.54</v>
      </c>
      <c r="O90" s="79">
        <v>1.0</v>
      </c>
      <c r="P90" s="79">
        <v>5.54</v>
      </c>
      <c r="Q90" s="76"/>
      <c r="R90" s="77"/>
      <c r="S90" s="78"/>
    </row>
    <row r="91" ht="15.0" customHeight="1">
      <c r="A91" s="74" t="s">
        <v>742</v>
      </c>
      <c r="B91" s="75">
        <v>123.0</v>
      </c>
      <c r="C91" s="74">
        <v>4.2</v>
      </c>
      <c r="D91" s="74" t="s">
        <v>917</v>
      </c>
      <c r="E91" s="74" t="s">
        <v>918</v>
      </c>
      <c r="F91" s="74" t="s">
        <v>668</v>
      </c>
      <c r="G91" s="74" t="s">
        <v>916</v>
      </c>
      <c r="H91" s="75">
        <v>3.0</v>
      </c>
      <c r="I91" s="75">
        <v>891.4</v>
      </c>
      <c r="J91" s="75">
        <v>432.1</v>
      </c>
      <c r="K91" s="74"/>
      <c r="L91" s="75"/>
      <c r="M91" s="74" t="s">
        <v>893</v>
      </c>
      <c r="N91" s="75">
        <v>5.54</v>
      </c>
      <c r="O91" s="75">
        <v>1.0</v>
      </c>
      <c r="P91" s="75">
        <v>5.54</v>
      </c>
      <c r="Q91" s="76"/>
      <c r="R91" s="77"/>
      <c r="S91" s="74"/>
    </row>
    <row r="92" ht="15.0" customHeight="1">
      <c r="A92" s="78" t="s">
        <v>742</v>
      </c>
      <c r="B92" s="79">
        <v>124.0</v>
      </c>
      <c r="C92" s="78">
        <v>4.2</v>
      </c>
      <c r="D92" s="78" t="s">
        <v>919</v>
      </c>
      <c r="E92" s="78" t="s">
        <v>920</v>
      </c>
      <c r="F92" s="78" t="s">
        <v>668</v>
      </c>
      <c r="G92" s="78" t="s">
        <v>916</v>
      </c>
      <c r="H92" s="79">
        <v>3.0</v>
      </c>
      <c r="I92" s="79">
        <v>1000.0</v>
      </c>
      <c r="J92" s="79">
        <v>225.1</v>
      </c>
      <c r="K92" s="78"/>
      <c r="L92" s="79"/>
      <c r="M92" s="78" t="s">
        <v>893</v>
      </c>
      <c r="N92" s="79">
        <v>5.21</v>
      </c>
      <c r="O92" s="79">
        <v>1.0</v>
      </c>
      <c r="P92" s="79">
        <v>5.21</v>
      </c>
      <c r="Q92" s="76"/>
      <c r="R92" s="77"/>
      <c r="S92" s="78"/>
    </row>
    <row r="93" ht="15.0" customHeight="1">
      <c r="A93" s="74" t="s">
        <v>742</v>
      </c>
      <c r="B93" s="75">
        <v>125.0</v>
      </c>
      <c r="C93" s="74">
        <v>4.2</v>
      </c>
      <c r="D93" s="74" t="s">
        <v>921</v>
      </c>
      <c r="E93" s="74" t="s">
        <v>922</v>
      </c>
      <c r="F93" s="74" t="s">
        <v>668</v>
      </c>
      <c r="G93" s="74" t="s">
        <v>916</v>
      </c>
      <c r="H93" s="75">
        <v>3.0</v>
      </c>
      <c r="I93" s="75">
        <v>1058.0</v>
      </c>
      <c r="J93" s="75">
        <v>225.1</v>
      </c>
      <c r="K93" s="74"/>
      <c r="L93" s="75"/>
      <c r="M93" s="74" t="s">
        <v>893</v>
      </c>
      <c r="N93" s="75">
        <v>5.52</v>
      </c>
      <c r="O93" s="75">
        <v>1.0</v>
      </c>
      <c r="P93" s="75">
        <v>5.52</v>
      </c>
      <c r="Q93" s="76"/>
      <c r="R93" s="77"/>
      <c r="S93" s="74"/>
    </row>
    <row r="94" ht="15.0" customHeight="1">
      <c r="A94" s="78" t="s">
        <v>742</v>
      </c>
      <c r="B94" s="79">
        <v>126.0</v>
      </c>
      <c r="C94" s="78">
        <v>4.2</v>
      </c>
      <c r="D94" s="78" t="s">
        <v>923</v>
      </c>
      <c r="E94" s="78" t="s">
        <v>924</v>
      </c>
      <c r="F94" s="78" t="s">
        <v>668</v>
      </c>
      <c r="G94" s="78" t="s">
        <v>916</v>
      </c>
      <c r="H94" s="79">
        <v>3.0</v>
      </c>
      <c r="I94" s="79">
        <v>525.0</v>
      </c>
      <c r="J94" s="79">
        <v>180.1</v>
      </c>
      <c r="K94" s="78"/>
      <c r="L94" s="79"/>
      <c r="M94" s="78" t="s">
        <v>893</v>
      </c>
      <c r="N94" s="79">
        <v>2.18</v>
      </c>
      <c r="O94" s="79">
        <v>2.0</v>
      </c>
      <c r="P94" s="79">
        <v>4.36</v>
      </c>
      <c r="Q94" s="76"/>
      <c r="R94" s="77"/>
      <c r="S94" s="78"/>
    </row>
    <row r="95" ht="15.0" customHeight="1">
      <c r="A95" s="74" t="s">
        <v>742</v>
      </c>
      <c r="B95" s="75">
        <v>127.0</v>
      </c>
      <c r="C95" s="74">
        <v>4.2</v>
      </c>
      <c r="D95" s="74" t="s">
        <v>925</v>
      </c>
      <c r="E95" s="74" t="s">
        <v>926</v>
      </c>
      <c r="F95" s="74" t="s">
        <v>910</v>
      </c>
      <c r="G95" s="74" t="s">
        <v>673</v>
      </c>
      <c r="H95" s="75">
        <v>3.0</v>
      </c>
      <c r="I95" s="75">
        <v>729.5</v>
      </c>
      <c r="J95" s="75">
        <v>212.3</v>
      </c>
      <c r="K95" s="74"/>
      <c r="L95" s="75"/>
      <c r="M95" s="74" t="s">
        <v>674</v>
      </c>
      <c r="N95" s="75">
        <v>3.53</v>
      </c>
      <c r="O95" s="75">
        <v>2.0</v>
      </c>
      <c r="P95" s="75">
        <v>7.06</v>
      </c>
      <c r="Q95" s="76"/>
      <c r="R95" s="77"/>
      <c r="S95" s="74"/>
    </row>
    <row r="96" ht="15.0" customHeight="1">
      <c r="A96" s="78" t="s">
        <v>742</v>
      </c>
      <c r="B96" s="79">
        <v>128.0</v>
      </c>
      <c r="C96" s="78">
        <v>4.2</v>
      </c>
      <c r="D96" s="78" t="s">
        <v>927</v>
      </c>
      <c r="E96" s="78" t="s">
        <v>928</v>
      </c>
      <c r="F96" s="78" t="s">
        <v>668</v>
      </c>
      <c r="G96" s="78" t="s">
        <v>122</v>
      </c>
      <c r="H96" s="79">
        <v>2.0</v>
      </c>
      <c r="I96" s="79">
        <v>150.0</v>
      </c>
      <c r="J96" s="79">
        <v>50.0</v>
      </c>
      <c r="K96" s="78"/>
      <c r="L96" s="79"/>
      <c r="M96" s="78" t="s">
        <v>127</v>
      </c>
      <c r="N96" s="79">
        <v>0.11</v>
      </c>
      <c r="O96" s="79">
        <v>30.0</v>
      </c>
      <c r="P96" s="79">
        <v>3.3</v>
      </c>
      <c r="Q96" s="76"/>
      <c r="R96" s="77"/>
      <c r="S96" s="78"/>
    </row>
    <row r="97" ht="15.0" customHeight="1">
      <c r="A97" s="74" t="s">
        <v>742</v>
      </c>
      <c r="B97" s="75">
        <v>131.0</v>
      </c>
      <c r="C97" s="74">
        <v>4.2</v>
      </c>
      <c r="D97" s="74" t="s">
        <v>929</v>
      </c>
      <c r="E97" s="74" t="s">
        <v>930</v>
      </c>
      <c r="F97" s="74" t="s">
        <v>121</v>
      </c>
      <c r="G97" s="74" t="s">
        <v>122</v>
      </c>
      <c r="H97" s="75">
        <v>5.0</v>
      </c>
      <c r="I97" s="75">
        <v>1750.0</v>
      </c>
      <c r="J97" s="75">
        <v>143.6</v>
      </c>
      <c r="K97" s="74"/>
      <c r="L97" s="75"/>
      <c r="M97" s="74" t="s">
        <v>138</v>
      </c>
      <c r="N97" s="75">
        <v>9.79</v>
      </c>
      <c r="O97" s="75">
        <v>2.0</v>
      </c>
      <c r="P97" s="75">
        <v>19.58</v>
      </c>
      <c r="Q97" s="76"/>
      <c r="R97" s="77"/>
      <c r="S97" s="74"/>
    </row>
    <row r="98" ht="15.0" customHeight="1">
      <c r="A98" s="78" t="s">
        <v>742</v>
      </c>
      <c r="B98" s="79">
        <v>132.0</v>
      </c>
      <c r="C98" s="78">
        <v>4.2</v>
      </c>
      <c r="D98" s="78" t="s">
        <v>931</v>
      </c>
      <c r="E98" s="78" t="s">
        <v>932</v>
      </c>
      <c r="F98" s="78" t="s">
        <v>121</v>
      </c>
      <c r="G98" s="78" t="s">
        <v>122</v>
      </c>
      <c r="H98" s="79">
        <v>5.0</v>
      </c>
      <c r="I98" s="79">
        <v>49.5</v>
      </c>
      <c r="J98" s="79">
        <v>48.0</v>
      </c>
      <c r="K98" s="78"/>
      <c r="L98" s="79"/>
      <c r="M98" s="78" t="s">
        <v>127</v>
      </c>
      <c r="N98" s="79">
        <v>0.08</v>
      </c>
      <c r="O98" s="79">
        <v>10.0</v>
      </c>
      <c r="P98" s="79">
        <v>0.8</v>
      </c>
      <c r="Q98" s="76"/>
      <c r="R98" s="77"/>
      <c r="S98" s="78"/>
    </row>
    <row r="99" ht="15.0" customHeight="1">
      <c r="A99" s="74" t="s">
        <v>742</v>
      </c>
      <c r="B99" s="75">
        <v>133.0</v>
      </c>
      <c r="C99" s="74">
        <v>4.2</v>
      </c>
      <c r="D99" s="74" t="s">
        <v>933</v>
      </c>
      <c r="E99" s="74" t="s">
        <v>934</v>
      </c>
      <c r="F99" s="74" t="s">
        <v>121</v>
      </c>
      <c r="G99" s="74" t="s">
        <v>122</v>
      </c>
      <c r="H99" s="75">
        <v>6.0</v>
      </c>
      <c r="I99" s="75">
        <v>52.0</v>
      </c>
      <c r="J99" s="75">
        <v>46.0</v>
      </c>
      <c r="K99" s="74"/>
      <c r="L99" s="75"/>
      <c r="M99" s="74" t="s">
        <v>153</v>
      </c>
      <c r="N99" s="75">
        <v>0.1</v>
      </c>
      <c r="O99" s="75">
        <v>10.0</v>
      </c>
      <c r="P99" s="75">
        <v>1.0</v>
      </c>
      <c r="Q99" s="76"/>
      <c r="R99" s="77"/>
      <c r="S99" s="74"/>
    </row>
    <row r="100" ht="15.0" customHeight="1">
      <c r="A100" s="78" t="s">
        <v>742</v>
      </c>
      <c r="B100" s="79">
        <v>134.0</v>
      </c>
      <c r="C100" s="78">
        <v>4.2</v>
      </c>
      <c r="D100" s="78" t="s">
        <v>935</v>
      </c>
      <c r="E100" s="78" t="s">
        <v>936</v>
      </c>
      <c r="F100" s="78" t="s">
        <v>121</v>
      </c>
      <c r="G100" s="78" t="s">
        <v>122</v>
      </c>
      <c r="H100" s="79">
        <v>6.0</v>
      </c>
      <c r="I100" s="79">
        <v>52.0</v>
      </c>
      <c r="J100" s="79">
        <v>46.0</v>
      </c>
      <c r="K100" s="78"/>
      <c r="L100" s="79"/>
      <c r="M100" s="78" t="s">
        <v>127</v>
      </c>
      <c r="N100" s="79">
        <v>0.1</v>
      </c>
      <c r="O100" s="79">
        <v>10.0</v>
      </c>
      <c r="P100" s="79">
        <v>1.0</v>
      </c>
      <c r="Q100" s="76"/>
      <c r="R100" s="77"/>
      <c r="S100" s="78"/>
    </row>
    <row r="101" ht="15.0" customHeight="1">
      <c r="A101" s="74" t="s">
        <v>742</v>
      </c>
      <c r="B101" s="75">
        <v>135.0</v>
      </c>
      <c r="C101" s="74">
        <v>4.2</v>
      </c>
      <c r="D101" s="74" t="s">
        <v>937</v>
      </c>
      <c r="E101" s="74" t="s">
        <v>938</v>
      </c>
      <c r="F101" s="74" t="s">
        <v>121</v>
      </c>
      <c r="G101" s="74" t="s">
        <v>122</v>
      </c>
      <c r="H101" s="75">
        <v>8.0</v>
      </c>
      <c r="I101" s="75">
        <v>63.0</v>
      </c>
      <c r="J101" s="75">
        <v>50.0</v>
      </c>
      <c r="K101" s="74"/>
      <c r="L101" s="75"/>
      <c r="M101" s="74" t="s">
        <v>153</v>
      </c>
      <c r="N101" s="75">
        <v>0.16</v>
      </c>
      <c r="O101" s="75">
        <v>10.0</v>
      </c>
      <c r="P101" s="75">
        <v>1.6</v>
      </c>
      <c r="Q101" s="76"/>
      <c r="R101" s="77"/>
      <c r="S101" s="74"/>
    </row>
    <row r="102" ht="15.0" customHeight="1">
      <c r="A102" s="78" t="s">
        <v>742</v>
      </c>
      <c r="B102" s="79">
        <v>136.0</v>
      </c>
      <c r="C102" s="78">
        <v>4.2</v>
      </c>
      <c r="D102" s="78" t="s">
        <v>939</v>
      </c>
      <c r="E102" s="78" t="s">
        <v>940</v>
      </c>
      <c r="F102" s="78" t="s">
        <v>121</v>
      </c>
      <c r="G102" s="78" t="s">
        <v>122</v>
      </c>
      <c r="H102" s="79">
        <v>5.0</v>
      </c>
      <c r="I102" s="79">
        <v>1715.0</v>
      </c>
      <c r="J102" s="79">
        <v>143.6</v>
      </c>
      <c r="K102" s="78"/>
      <c r="L102" s="79"/>
      <c r="M102" s="78" t="s">
        <v>138</v>
      </c>
      <c r="N102" s="79">
        <v>9.59</v>
      </c>
      <c r="O102" s="79">
        <v>4.0</v>
      </c>
      <c r="P102" s="79">
        <v>38.36</v>
      </c>
      <c r="Q102" s="76"/>
      <c r="R102" s="77"/>
      <c r="S102" s="78"/>
    </row>
    <row r="103" ht="15.0" customHeight="1">
      <c r="A103" s="74" t="s">
        <v>742</v>
      </c>
      <c r="B103" s="75">
        <v>137.0</v>
      </c>
      <c r="C103" s="74">
        <v>4.2</v>
      </c>
      <c r="D103" s="74" t="s">
        <v>941</v>
      </c>
      <c r="E103" s="74" t="s">
        <v>942</v>
      </c>
      <c r="F103" s="74" t="s">
        <v>121</v>
      </c>
      <c r="G103" s="74" t="s">
        <v>122</v>
      </c>
      <c r="H103" s="75">
        <v>5.0</v>
      </c>
      <c r="I103" s="75">
        <v>1910.0</v>
      </c>
      <c r="J103" s="75">
        <v>143.6</v>
      </c>
      <c r="K103" s="74"/>
      <c r="L103" s="75"/>
      <c r="M103" s="74" t="s">
        <v>138</v>
      </c>
      <c r="N103" s="75">
        <v>10.68</v>
      </c>
      <c r="O103" s="75">
        <v>4.0</v>
      </c>
      <c r="P103" s="75">
        <v>42.72</v>
      </c>
      <c r="Q103" s="76"/>
      <c r="R103" s="77"/>
      <c r="S103" s="74"/>
    </row>
    <row r="104" ht="15.0" customHeight="1">
      <c r="A104" s="78" t="s">
        <v>742</v>
      </c>
      <c r="B104" s="79">
        <v>138.0</v>
      </c>
      <c r="C104" s="78">
        <v>4.2</v>
      </c>
      <c r="D104" s="78" t="s">
        <v>943</v>
      </c>
      <c r="E104" s="78" t="s">
        <v>944</v>
      </c>
      <c r="F104" s="78" t="s">
        <v>121</v>
      </c>
      <c r="G104" s="78" t="s">
        <v>122</v>
      </c>
      <c r="H104" s="79">
        <v>8.0</v>
      </c>
      <c r="I104" s="79">
        <v>150.0</v>
      </c>
      <c r="J104" s="79">
        <v>130.0</v>
      </c>
      <c r="K104" s="78"/>
      <c r="L104" s="79"/>
      <c r="M104" s="78" t="s">
        <v>127</v>
      </c>
      <c r="N104" s="79">
        <v>1.15</v>
      </c>
      <c r="O104" s="79">
        <v>10.0</v>
      </c>
      <c r="P104" s="79">
        <v>11.5</v>
      </c>
      <c r="Q104" s="76"/>
      <c r="R104" s="77"/>
      <c r="S104" s="78"/>
    </row>
    <row r="105" ht="15.0" customHeight="1">
      <c r="A105" s="74" t="s">
        <v>742</v>
      </c>
      <c r="B105" s="75">
        <v>139.0</v>
      </c>
      <c r="C105" s="74">
        <v>4.2</v>
      </c>
      <c r="D105" s="74" t="s">
        <v>945</v>
      </c>
      <c r="E105" s="74" t="s">
        <v>946</v>
      </c>
      <c r="F105" s="74" t="s">
        <v>121</v>
      </c>
      <c r="G105" s="74" t="s">
        <v>122</v>
      </c>
      <c r="H105" s="75">
        <v>8.0</v>
      </c>
      <c r="I105" s="75">
        <v>110.0</v>
      </c>
      <c r="J105" s="75">
        <v>106.5</v>
      </c>
      <c r="K105" s="74"/>
      <c r="L105" s="75"/>
      <c r="M105" s="74" t="s">
        <v>127</v>
      </c>
      <c r="N105" s="75">
        <v>0.66</v>
      </c>
      <c r="O105" s="75">
        <v>8.0</v>
      </c>
      <c r="P105" s="75">
        <v>5.28</v>
      </c>
      <c r="Q105" s="76"/>
      <c r="R105" s="77"/>
      <c r="S105" s="74"/>
    </row>
    <row r="106" ht="15.0" customHeight="1">
      <c r="A106" s="78" t="s">
        <v>742</v>
      </c>
      <c r="B106" s="79">
        <v>140.0</v>
      </c>
      <c r="C106" s="78">
        <v>4.2</v>
      </c>
      <c r="D106" s="78" t="s">
        <v>947</v>
      </c>
      <c r="E106" s="78" t="s">
        <v>948</v>
      </c>
      <c r="F106" s="78" t="s">
        <v>121</v>
      </c>
      <c r="G106" s="78" t="s">
        <v>122</v>
      </c>
      <c r="H106" s="79">
        <v>8.0</v>
      </c>
      <c r="I106" s="79">
        <v>168.0</v>
      </c>
      <c r="J106" s="79">
        <v>74.8</v>
      </c>
      <c r="K106" s="78"/>
      <c r="L106" s="79"/>
      <c r="M106" s="78" t="s">
        <v>127</v>
      </c>
      <c r="N106" s="79">
        <v>0.45</v>
      </c>
      <c r="O106" s="79">
        <v>8.0</v>
      </c>
      <c r="P106" s="79">
        <v>3.6</v>
      </c>
      <c r="Q106" s="76"/>
      <c r="R106" s="77"/>
      <c r="S106" s="78"/>
    </row>
    <row r="107" ht="15.0" customHeight="1">
      <c r="A107" s="74" t="s">
        <v>742</v>
      </c>
      <c r="B107" s="75">
        <v>141.0</v>
      </c>
      <c r="C107" s="74">
        <v>4.2</v>
      </c>
      <c r="D107" s="74" t="s">
        <v>949</v>
      </c>
      <c r="E107" s="74" t="s">
        <v>950</v>
      </c>
      <c r="F107" s="74" t="s">
        <v>121</v>
      </c>
      <c r="G107" s="74" t="s">
        <v>122</v>
      </c>
      <c r="H107" s="75">
        <v>8.0</v>
      </c>
      <c r="I107" s="75">
        <v>110.0</v>
      </c>
      <c r="J107" s="75">
        <v>106.5</v>
      </c>
      <c r="K107" s="74"/>
      <c r="L107" s="75"/>
      <c r="M107" s="74" t="s">
        <v>127</v>
      </c>
      <c r="N107" s="75">
        <v>0.48</v>
      </c>
      <c r="O107" s="75">
        <v>2.0</v>
      </c>
      <c r="P107" s="75">
        <v>0.96</v>
      </c>
      <c r="Q107" s="76"/>
      <c r="R107" s="77"/>
      <c r="S107" s="74"/>
    </row>
    <row r="108" ht="15.0" customHeight="1">
      <c r="A108" s="78" t="s">
        <v>742</v>
      </c>
      <c r="B108" s="79">
        <v>142.0</v>
      </c>
      <c r="C108" s="78">
        <v>4.2</v>
      </c>
      <c r="D108" s="78" t="s">
        <v>951</v>
      </c>
      <c r="E108" s="78" t="s">
        <v>952</v>
      </c>
      <c r="F108" s="78" t="s">
        <v>121</v>
      </c>
      <c r="G108" s="78" t="s">
        <v>122</v>
      </c>
      <c r="H108" s="79">
        <v>8.0</v>
      </c>
      <c r="I108" s="79">
        <v>135.0</v>
      </c>
      <c r="J108" s="79">
        <v>63.0</v>
      </c>
      <c r="K108" s="78"/>
      <c r="L108" s="79"/>
      <c r="M108" s="78" t="s">
        <v>127</v>
      </c>
      <c r="N108" s="79">
        <v>0.38</v>
      </c>
      <c r="O108" s="79">
        <v>2.0</v>
      </c>
      <c r="P108" s="79">
        <v>0.76</v>
      </c>
      <c r="Q108" s="76"/>
      <c r="R108" s="77"/>
      <c r="S108" s="78"/>
    </row>
    <row r="109" ht="15.0" customHeight="1">
      <c r="A109" s="74" t="s">
        <v>742</v>
      </c>
      <c r="B109" s="75">
        <v>143.0</v>
      </c>
      <c r="C109" s="74">
        <v>4.2</v>
      </c>
      <c r="D109" s="74" t="s">
        <v>953</v>
      </c>
      <c r="E109" s="74" t="s">
        <v>954</v>
      </c>
      <c r="F109" s="74" t="s">
        <v>121</v>
      </c>
      <c r="G109" s="74" t="s">
        <v>122</v>
      </c>
      <c r="H109" s="75"/>
      <c r="I109" s="75"/>
      <c r="J109" s="75"/>
      <c r="K109" s="74" t="s">
        <v>955</v>
      </c>
      <c r="L109" s="75">
        <v>4740.0</v>
      </c>
      <c r="M109" s="74" t="s">
        <v>124</v>
      </c>
      <c r="N109" s="75">
        <v>30.81</v>
      </c>
      <c r="O109" s="75">
        <v>5.0</v>
      </c>
      <c r="P109" s="75">
        <v>154.05</v>
      </c>
      <c r="Q109" s="76"/>
      <c r="R109" s="77"/>
      <c r="S109" s="74"/>
    </row>
    <row r="110" ht="15.0" customHeight="1">
      <c r="A110" s="78" t="s">
        <v>742</v>
      </c>
      <c r="B110" s="79">
        <v>144.0</v>
      </c>
      <c r="C110" s="78">
        <v>4.2</v>
      </c>
      <c r="D110" s="78" t="s">
        <v>956</v>
      </c>
      <c r="E110" s="78" t="s">
        <v>957</v>
      </c>
      <c r="F110" s="78" t="s">
        <v>121</v>
      </c>
      <c r="G110" s="78" t="s">
        <v>122</v>
      </c>
      <c r="H110" s="79"/>
      <c r="I110" s="79"/>
      <c r="J110" s="79"/>
      <c r="K110" s="78" t="s">
        <v>955</v>
      </c>
      <c r="L110" s="79">
        <v>2972.0</v>
      </c>
      <c r="M110" s="78" t="s">
        <v>124</v>
      </c>
      <c r="N110" s="79">
        <v>19.27</v>
      </c>
      <c r="O110" s="79">
        <v>1.0</v>
      </c>
      <c r="P110" s="79">
        <v>19.27</v>
      </c>
      <c r="Q110" s="76"/>
      <c r="R110" s="77"/>
      <c r="S110" s="78"/>
    </row>
    <row r="111" ht="15.0" customHeight="1">
      <c r="A111" s="74" t="s">
        <v>742</v>
      </c>
      <c r="B111" s="75">
        <v>145.0</v>
      </c>
      <c r="C111" s="74">
        <v>4.2</v>
      </c>
      <c r="D111" s="74" t="s">
        <v>958</v>
      </c>
      <c r="E111" s="74" t="s">
        <v>959</v>
      </c>
      <c r="F111" s="74" t="s">
        <v>121</v>
      </c>
      <c r="G111" s="74" t="s">
        <v>122</v>
      </c>
      <c r="H111" s="75"/>
      <c r="I111" s="75"/>
      <c r="J111" s="75"/>
      <c r="K111" s="74" t="s">
        <v>955</v>
      </c>
      <c r="L111" s="75">
        <v>1219.2</v>
      </c>
      <c r="M111" s="74" t="s">
        <v>124</v>
      </c>
      <c r="N111" s="75">
        <v>6.89</v>
      </c>
      <c r="O111" s="75">
        <v>2.0</v>
      </c>
      <c r="P111" s="75">
        <v>13.78</v>
      </c>
      <c r="Q111" s="76"/>
      <c r="R111" s="77"/>
      <c r="S111" s="74"/>
    </row>
    <row r="112" ht="15.0" customHeight="1">
      <c r="A112" s="78" t="s">
        <v>742</v>
      </c>
      <c r="B112" s="79">
        <v>146.0</v>
      </c>
      <c r="C112" s="78">
        <v>4.2</v>
      </c>
      <c r="D112" s="78" t="s">
        <v>960</v>
      </c>
      <c r="E112" s="78" t="s">
        <v>961</v>
      </c>
      <c r="F112" s="78" t="s">
        <v>121</v>
      </c>
      <c r="G112" s="78" t="s">
        <v>122</v>
      </c>
      <c r="H112" s="79"/>
      <c r="I112" s="79"/>
      <c r="J112" s="79"/>
      <c r="K112" s="78" t="s">
        <v>955</v>
      </c>
      <c r="L112" s="79">
        <v>1129.4</v>
      </c>
      <c r="M112" s="78" t="s">
        <v>124</v>
      </c>
      <c r="N112" s="79">
        <v>6.14</v>
      </c>
      <c r="O112" s="79">
        <v>2.0</v>
      </c>
      <c r="P112" s="79">
        <v>12.28</v>
      </c>
      <c r="Q112" s="76"/>
      <c r="R112" s="77"/>
      <c r="S112" s="78"/>
    </row>
    <row r="113" ht="15.0" customHeight="1">
      <c r="A113" s="74" t="s">
        <v>742</v>
      </c>
      <c r="B113" s="75">
        <v>147.0</v>
      </c>
      <c r="C113" s="74">
        <v>4.2</v>
      </c>
      <c r="D113" s="74" t="s">
        <v>962</v>
      </c>
      <c r="E113" s="74" t="s">
        <v>938</v>
      </c>
      <c r="F113" s="74" t="s">
        <v>121</v>
      </c>
      <c r="G113" s="74" t="s">
        <v>122</v>
      </c>
      <c r="H113" s="75">
        <v>8.0</v>
      </c>
      <c r="I113" s="75">
        <v>80.0</v>
      </c>
      <c r="J113" s="75">
        <v>55.0</v>
      </c>
      <c r="K113" s="74"/>
      <c r="L113" s="75"/>
      <c r="M113" s="74" t="s">
        <v>127</v>
      </c>
      <c r="N113" s="75">
        <v>0.25</v>
      </c>
      <c r="O113" s="75">
        <v>36.0</v>
      </c>
      <c r="P113" s="75">
        <v>9.0</v>
      </c>
      <c r="Q113" s="76"/>
      <c r="R113" s="77"/>
      <c r="S113" s="74"/>
    </row>
    <row r="114" ht="15.0" customHeight="1">
      <c r="A114" s="78" t="s">
        <v>742</v>
      </c>
      <c r="B114" s="79">
        <v>148.0</v>
      </c>
      <c r="C114" s="78">
        <v>4.2</v>
      </c>
      <c r="D114" s="78" t="s">
        <v>963</v>
      </c>
      <c r="E114" s="78" t="s">
        <v>964</v>
      </c>
      <c r="F114" s="78" t="s">
        <v>121</v>
      </c>
      <c r="G114" s="78" t="s">
        <v>122</v>
      </c>
      <c r="H114" s="79">
        <v>8.0</v>
      </c>
      <c r="I114" s="79">
        <v>150.0</v>
      </c>
      <c r="J114" s="79">
        <v>70.0</v>
      </c>
      <c r="K114" s="78"/>
      <c r="L114" s="79"/>
      <c r="M114" s="78" t="s">
        <v>127</v>
      </c>
      <c r="N114" s="79">
        <v>0.54</v>
      </c>
      <c r="O114" s="79">
        <v>4.0</v>
      </c>
      <c r="P114" s="79">
        <v>2.16</v>
      </c>
      <c r="Q114" s="76"/>
      <c r="R114" s="77"/>
      <c r="S114" s="78"/>
    </row>
    <row r="115" ht="15.0" customHeight="1">
      <c r="A115" s="74" t="s">
        <v>742</v>
      </c>
      <c r="B115" s="75">
        <v>149.0</v>
      </c>
      <c r="C115" s="74">
        <v>4.2</v>
      </c>
      <c r="D115" s="74" t="s">
        <v>965</v>
      </c>
      <c r="E115" s="74" t="s">
        <v>966</v>
      </c>
      <c r="F115" s="74" t="s">
        <v>121</v>
      </c>
      <c r="G115" s="74" t="s">
        <v>122</v>
      </c>
      <c r="H115" s="75">
        <v>8.0</v>
      </c>
      <c r="I115" s="75">
        <v>150.0</v>
      </c>
      <c r="J115" s="75">
        <v>130.0</v>
      </c>
      <c r="K115" s="74"/>
      <c r="L115" s="75"/>
      <c r="M115" s="74" t="s">
        <v>127</v>
      </c>
      <c r="N115" s="75">
        <v>1.16</v>
      </c>
      <c r="O115" s="75">
        <v>10.0</v>
      </c>
      <c r="P115" s="75">
        <v>11.6</v>
      </c>
      <c r="Q115" s="76"/>
      <c r="R115" s="77"/>
      <c r="S115" s="74"/>
    </row>
    <row r="116" ht="15.0" customHeight="1">
      <c r="A116" s="78" t="s">
        <v>742</v>
      </c>
      <c r="B116" s="79">
        <v>150.0</v>
      </c>
      <c r="C116" s="78">
        <v>4.2</v>
      </c>
      <c r="D116" s="78" t="s">
        <v>967</v>
      </c>
      <c r="E116" s="78" t="s">
        <v>968</v>
      </c>
      <c r="F116" s="78" t="s">
        <v>121</v>
      </c>
      <c r="G116" s="78" t="s">
        <v>122</v>
      </c>
      <c r="H116" s="79">
        <v>8.0</v>
      </c>
      <c r="I116" s="79">
        <v>451.0</v>
      </c>
      <c r="J116" s="79">
        <v>50.0</v>
      </c>
      <c r="K116" s="78"/>
      <c r="L116" s="79"/>
      <c r="M116" s="78" t="s">
        <v>127</v>
      </c>
      <c r="N116" s="79">
        <v>1.39</v>
      </c>
      <c r="O116" s="79">
        <v>1.0</v>
      </c>
      <c r="P116" s="79">
        <v>1.39</v>
      </c>
      <c r="Q116" s="76"/>
      <c r="R116" s="77"/>
      <c r="S116" s="78"/>
    </row>
    <row r="117" ht="15.0" customHeight="1">
      <c r="A117" s="74" t="s">
        <v>742</v>
      </c>
      <c r="B117" s="75">
        <v>151.0</v>
      </c>
      <c r="C117" s="74">
        <v>4.2</v>
      </c>
      <c r="D117" s="74" t="s">
        <v>969</v>
      </c>
      <c r="E117" s="74" t="s">
        <v>970</v>
      </c>
      <c r="F117" s="74" t="s">
        <v>121</v>
      </c>
      <c r="G117" s="74" t="s">
        <v>122</v>
      </c>
      <c r="H117" s="75">
        <v>8.0</v>
      </c>
      <c r="I117" s="75">
        <v>412.7</v>
      </c>
      <c r="J117" s="75">
        <v>63.0</v>
      </c>
      <c r="K117" s="74"/>
      <c r="L117" s="75"/>
      <c r="M117" s="74" t="s">
        <v>127</v>
      </c>
      <c r="N117" s="75">
        <v>1.08</v>
      </c>
      <c r="O117" s="75">
        <v>1.0</v>
      </c>
      <c r="P117" s="75">
        <v>1.08</v>
      </c>
      <c r="Q117" s="76"/>
      <c r="R117" s="77"/>
      <c r="S117" s="74"/>
    </row>
    <row r="118" ht="15.0" customHeight="1">
      <c r="A118" s="78" t="s">
        <v>742</v>
      </c>
      <c r="B118" s="79">
        <v>152.0</v>
      </c>
      <c r="C118" s="78">
        <v>4.2</v>
      </c>
      <c r="D118" s="78" t="s">
        <v>971</v>
      </c>
      <c r="E118" s="78" t="s">
        <v>972</v>
      </c>
      <c r="F118" s="78" t="s">
        <v>121</v>
      </c>
      <c r="G118" s="78" t="s">
        <v>122</v>
      </c>
      <c r="H118" s="79"/>
      <c r="I118" s="79"/>
      <c r="J118" s="79"/>
      <c r="K118" s="78" t="s">
        <v>955</v>
      </c>
      <c r="L118" s="79">
        <v>244.0</v>
      </c>
      <c r="M118" s="78" t="s">
        <v>124</v>
      </c>
      <c r="N118" s="79">
        <v>1.51</v>
      </c>
      <c r="O118" s="79">
        <v>2.0</v>
      </c>
      <c r="P118" s="79">
        <v>3.02</v>
      </c>
      <c r="Q118" s="76"/>
      <c r="R118" s="77"/>
      <c r="S118" s="78"/>
    </row>
    <row r="119" ht="15.0" customHeight="1">
      <c r="A119" s="74" t="s">
        <v>742</v>
      </c>
      <c r="B119" s="75">
        <v>153.0</v>
      </c>
      <c r="C119" s="74">
        <v>4.2</v>
      </c>
      <c r="D119" s="74" t="s">
        <v>973</v>
      </c>
      <c r="E119" s="74" t="s">
        <v>974</v>
      </c>
      <c r="F119" s="74" t="s">
        <v>975</v>
      </c>
      <c r="G119" s="74" t="s">
        <v>122</v>
      </c>
      <c r="H119" s="75"/>
      <c r="I119" s="75"/>
      <c r="J119" s="75"/>
      <c r="K119" s="74" t="s">
        <v>976</v>
      </c>
      <c r="L119" s="75">
        <v>50.0</v>
      </c>
      <c r="M119" s="74" t="s">
        <v>124</v>
      </c>
      <c r="N119" s="75">
        <v>0.07</v>
      </c>
      <c r="O119" s="75">
        <v>5.0</v>
      </c>
      <c r="P119" s="75">
        <v>0.35</v>
      </c>
      <c r="Q119" s="76"/>
      <c r="R119" s="77"/>
      <c r="S119" s="74"/>
    </row>
    <row r="120" ht="15.0" customHeight="1">
      <c r="A120" s="78" t="s">
        <v>742</v>
      </c>
      <c r="B120" s="79">
        <v>154.0</v>
      </c>
      <c r="C120" s="78">
        <v>4.2</v>
      </c>
      <c r="D120" s="78" t="s">
        <v>977</v>
      </c>
      <c r="E120" s="78" t="s">
        <v>978</v>
      </c>
      <c r="F120" s="78" t="s">
        <v>121</v>
      </c>
      <c r="G120" s="78" t="s">
        <v>122</v>
      </c>
      <c r="H120" s="79"/>
      <c r="I120" s="79"/>
      <c r="J120" s="79"/>
      <c r="K120" s="78" t="s">
        <v>955</v>
      </c>
      <c r="L120" s="79">
        <v>443.0</v>
      </c>
      <c r="M120" s="78" t="s">
        <v>124</v>
      </c>
      <c r="N120" s="79">
        <v>2.78</v>
      </c>
      <c r="O120" s="79">
        <v>2.0</v>
      </c>
      <c r="P120" s="79">
        <v>5.56</v>
      </c>
      <c r="Q120" s="76"/>
      <c r="R120" s="77"/>
      <c r="S120" s="78"/>
    </row>
    <row r="121" ht="15.0" customHeight="1">
      <c r="A121" s="74" t="s">
        <v>742</v>
      </c>
      <c r="B121" s="75">
        <v>155.0</v>
      </c>
      <c r="C121" s="74">
        <v>4.2</v>
      </c>
      <c r="D121" s="74" t="s">
        <v>979</v>
      </c>
      <c r="E121" s="74" t="s">
        <v>980</v>
      </c>
      <c r="F121" s="74" t="s">
        <v>121</v>
      </c>
      <c r="G121" s="74" t="s">
        <v>122</v>
      </c>
      <c r="H121" s="75"/>
      <c r="I121" s="75"/>
      <c r="J121" s="75"/>
      <c r="K121" s="74" t="s">
        <v>955</v>
      </c>
      <c r="L121" s="75">
        <v>2822.0</v>
      </c>
      <c r="M121" s="74" t="s">
        <v>124</v>
      </c>
      <c r="N121" s="75">
        <v>18.29</v>
      </c>
      <c r="O121" s="75">
        <v>4.0</v>
      </c>
      <c r="P121" s="75">
        <v>73.16</v>
      </c>
      <c r="Q121" s="76"/>
      <c r="R121" s="77"/>
      <c r="S121" s="74"/>
    </row>
    <row r="122" ht="15.0" customHeight="1">
      <c r="A122" s="78" t="s">
        <v>742</v>
      </c>
      <c r="B122" s="79">
        <v>156.0</v>
      </c>
      <c r="C122" s="78">
        <v>4.2</v>
      </c>
      <c r="D122" s="78" t="s">
        <v>981</v>
      </c>
      <c r="E122" s="78" t="s">
        <v>982</v>
      </c>
      <c r="F122" s="78" t="s">
        <v>121</v>
      </c>
      <c r="G122" s="78" t="s">
        <v>122</v>
      </c>
      <c r="H122" s="79"/>
      <c r="I122" s="79"/>
      <c r="J122" s="79"/>
      <c r="K122" s="78" t="s">
        <v>955</v>
      </c>
      <c r="L122" s="79">
        <v>1290.6</v>
      </c>
      <c r="M122" s="78" t="s">
        <v>124</v>
      </c>
      <c r="N122" s="79">
        <v>7.73</v>
      </c>
      <c r="O122" s="79">
        <v>2.0</v>
      </c>
      <c r="P122" s="79">
        <v>15.46</v>
      </c>
      <c r="Q122" s="76"/>
      <c r="R122" s="77"/>
      <c r="S122" s="78"/>
    </row>
    <row r="123" ht="15.0" customHeight="1">
      <c r="A123" s="74" t="s">
        <v>742</v>
      </c>
      <c r="B123" s="75">
        <v>157.0</v>
      </c>
      <c r="C123" s="74">
        <v>4.2</v>
      </c>
      <c r="D123" s="74" t="s">
        <v>983</v>
      </c>
      <c r="E123" s="74" t="s">
        <v>984</v>
      </c>
      <c r="F123" s="74" t="s">
        <v>121</v>
      </c>
      <c r="G123" s="74" t="s">
        <v>122</v>
      </c>
      <c r="H123" s="75"/>
      <c r="I123" s="75"/>
      <c r="J123" s="75"/>
      <c r="K123" s="74" t="s">
        <v>955</v>
      </c>
      <c r="L123" s="75">
        <v>1184.9</v>
      </c>
      <c r="M123" s="74" t="s">
        <v>124</v>
      </c>
      <c r="N123" s="75">
        <v>6.92</v>
      </c>
      <c r="O123" s="75">
        <v>2.0</v>
      </c>
      <c r="P123" s="75">
        <v>13.84</v>
      </c>
      <c r="Q123" s="76"/>
      <c r="R123" s="77"/>
      <c r="S123" s="74"/>
    </row>
    <row r="124" ht="15.0" customHeight="1">
      <c r="A124" s="78" t="s">
        <v>742</v>
      </c>
      <c r="B124" s="79">
        <v>158.0</v>
      </c>
      <c r="C124" s="78">
        <v>4.2</v>
      </c>
      <c r="D124" s="78" t="s">
        <v>985</v>
      </c>
      <c r="E124" s="78" t="s">
        <v>986</v>
      </c>
      <c r="F124" s="78" t="s">
        <v>121</v>
      </c>
      <c r="G124" s="78" t="s">
        <v>122</v>
      </c>
      <c r="H124" s="79">
        <v>8.0</v>
      </c>
      <c r="I124" s="79">
        <v>314.0</v>
      </c>
      <c r="J124" s="79">
        <v>50.0</v>
      </c>
      <c r="K124" s="78"/>
      <c r="L124" s="79"/>
      <c r="M124" s="78" t="s">
        <v>127</v>
      </c>
      <c r="N124" s="79">
        <v>0.96</v>
      </c>
      <c r="O124" s="79">
        <v>1.0</v>
      </c>
      <c r="P124" s="79">
        <v>0.96</v>
      </c>
      <c r="Q124" s="76"/>
      <c r="R124" s="77"/>
      <c r="S124" s="78"/>
    </row>
    <row r="125" ht="15.0" customHeight="1">
      <c r="A125" s="74" t="s">
        <v>742</v>
      </c>
      <c r="B125" s="75">
        <v>159.0</v>
      </c>
      <c r="C125" s="74">
        <v>4.2</v>
      </c>
      <c r="D125" s="74" t="s">
        <v>987</v>
      </c>
      <c r="E125" s="74" t="s">
        <v>988</v>
      </c>
      <c r="F125" s="74" t="s">
        <v>121</v>
      </c>
      <c r="G125" s="74" t="s">
        <v>122</v>
      </c>
      <c r="H125" s="75">
        <v>8.0</v>
      </c>
      <c r="I125" s="75">
        <v>253.3</v>
      </c>
      <c r="J125" s="75">
        <v>63.0</v>
      </c>
      <c r="K125" s="74"/>
      <c r="L125" s="75"/>
      <c r="M125" s="74" t="s">
        <v>127</v>
      </c>
      <c r="N125" s="75">
        <v>0.75</v>
      </c>
      <c r="O125" s="75">
        <v>1.0</v>
      </c>
      <c r="P125" s="75">
        <v>0.75</v>
      </c>
      <c r="Q125" s="76"/>
      <c r="R125" s="77"/>
      <c r="S125" s="74"/>
    </row>
    <row r="126" ht="15.0" customHeight="1">
      <c r="A126" s="78" t="s">
        <v>742</v>
      </c>
      <c r="B126" s="79">
        <v>160.0</v>
      </c>
      <c r="C126" s="78">
        <v>4.2</v>
      </c>
      <c r="D126" s="78" t="s">
        <v>989</v>
      </c>
      <c r="E126" s="78" t="s">
        <v>990</v>
      </c>
      <c r="F126" s="78" t="s">
        <v>121</v>
      </c>
      <c r="G126" s="78" t="s">
        <v>122</v>
      </c>
      <c r="H126" s="79"/>
      <c r="I126" s="79"/>
      <c r="J126" s="79"/>
      <c r="K126" s="78" t="s">
        <v>955</v>
      </c>
      <c r="L126" s="79">
        <v>646.0</v>
      </c>
      <c r="M126" s="78" t="s">
        <v>124</v>
      </c>
      <c r="N126" s="79">
        <v>4.14</v>
      </c>
      <c r="O126" s="79">
        <v>2.0</v>
      </c>
      <c r="P126" s="79">
        <v>8.28</v>
      </c>
      <c r="Q126" s="76"/>
      <c r="R126" s="77"/>
      <c r="S126" s="78"/>
    </row>
    <row r="127" ht="15.0" customHeight="1">
      <c r="A127" s="74" t="s">
        <v>742</v>
      </c>
      <c r="B127" s="75">
        <v>161.0</v>
      </c>
      <c r="C127" s="74">
        <v>4.2</v>
      </c>
      <c r="D127" s="74" t="s">
        <v>991</v>
      </c>
      <c r="E127" s="74" t="s">
        <v>992</v>
      </c>
      <c r="F127" s="74" t="s">
        <v>121</v>
      </c>
      <c r="G127" s="74" t="s">
        <v>122</v>
      </c>
      <c r="H127" s="75"/>
      <c r="I127" s="75"/>
      <c r="J127" s="75"/>
      <c r="K127" s="74" t="s">
        <v>955</v>
      </c>
      <c r="L127" s="75">
        <v>1327.6</v>
      </c>
      <c r="M127" s="74" t="s">
        <v>124</v>
      </c>
      <c r="N127" s="75">
        <v>8.19</v>
      </c>
      <c r="O127" s="75">
        <v>2.0</v>
      </c>
      <c r="P127" s="75">
        <v>16.38</v>
      </c>
      <c r="Q127" s="76"/>
      <c r="R127" s="77"/>
      <c r="S127" s="74"/>
    </row>
    <row r="128" ht="15.0" customHeight="1">
      <c r="A128" s="78" t="s">
        <v>742</v>
      </c>
      <c r="B128" s="79">
        <v>162.0</v>
      </c>
      <c r="C128" s="78">
        <v>4.2</v>
      </c>
      <c r="D128" s="78" t="s">
        <v>993</v>
      </c>
      <c r="E128" s="78" t="s">
        <v>994</v>
      </c>
      <c r="F128" s="78" t="s">
        <v>121</v>
      </c>
      <c r="G128" s="78" t="s">
        <v>122</v>
      </c>
      <c r="H128" s="79"/>
      <c r="I128" s="79"/>
      <c r="J128" s="79"/>
      <c r="K128" s="78" t="s">
        <v>955</v>
      </c>
      <c r="L128" s="79">
        <v>1300.6</v>
      </c>
      <c r="M128" s="78" t="s">
        <v>124</v>
      </c>
      <c r="N128" s="79">
        <v>7.89</v>
      </c>
      <c r="O128" s="79">
        <v>2.0</v>
      </c>
      <c r="P128" s="79">
        <v>15.78</v>
      </c>
      <c r="Q128" s="76"/>
      <c r="R128" s="77"/>
      <c r="S128" s="78"/>
    </row>
    <row r="129" ht="15.0" customHeight="1">
      <c r="A129" s="74" t="s">
        <v>742</v>
      </c>
      <c r="B129" s="75">
        <v>163.0</v>
      </c>
      <c r="C129" s="74">
        <v>4.2</v>
      </c>
      <c r="D129" s="74" t="s">
        <v>995</v>
      </c>
      <c r="E129" s="74" t="s">
        <v>996</v>
      </c>
      <c r="F129" s="74" t="s">
        <v>121</v>
      </c>
      <c r="G129" s="74" t="s">
        <v>122</v>
      </c>
      <c r="H129" s="75">
        <v>8.0</v>
      </c>
      <c r="I129" s="75">
        <v>256.5</v>
      </c>
      <c r="J129" s="75">
        <v>50.0</v>
      </c>
      <c r="K129" s="74"/>
      <c r="L129" s="75"/>
      <c r="M129" s="74" t="s">
        <v>127</v>
      </c>
      <c r="N129" s="75">
        <v>0.78</v>
      </c>
      <c r="O129" s="75">
        <v>2.0</v>
      </c>
      <c r="P129" s="75">
        <v>1.56</v>
      </c>
      <c r="Q129" s="76"/>
      <c r="R129" s="77"/>
      <c r="S129" s="74"/>
    </row>
    <row r="130" ht="15.0" customHeight="1">
      <c r="A130" s="78" t="s">
        <v>742</v>
      </c>
      <c r="B130" s="79">
        <v>164.0</v>
      </c>
      <c r="C130" s="78">
        <v>4.2</v>
      </c>
      <c r="D130" s="78" t="s">
        <v>997</v>
      </c>
      <c r="E130" s="78" t="s">
        <v>998</v>
      </c>
      <c r="F130" s="78" t="s">
        <v>121</v>
      </c>
      <c r="G130" s="78" t="s">
        <v>122</v>
      </c>
      <c r="H130" s="79">
        <v>8.0</v>
      </c>
      <c r="I130" s="79">
        <v>238.7</v>
      </c>
      <c r="J130" s="79">
        <v>63.0</v>
      </c>
      <c r="K130" s="78"/>
      <c r="L130" s="79"/>
      <c r="M130" s="78" t="s">
        <v>127</v>
      </c>
      <c r="N130" s="79">
        <v>0.68</v>
      </c>
      <c r="O130" s="79">
        <v>2.0</v>
      </c>
      <c r="P130" s="79">
        <v>1.36</v>
      </c>
      <c r="Q130" s="76"/>
      <c r="R130" s="77"/>
      <c r="S130" s="78"/>
    </row>
    <row r="131" ht="15.0" customHeight="1">
      <c r="A131" s="74" t="s">
        <v>742</v>
      </c>
      <c r="B131" s="75">
        <v>165.0</v>
      </c>
      <c r="C131" s="74">
        <v>4.2</v>
      </c>
      <c r="D131" s="74" t="s">
        <v>999</v>
      </c>
      <c r="E131" s="74" t="s">
        <v>1000</v>
      </c>
      <c r="F131" s="74" t="s">
        <v>121</v>
      </c>
      <c r="G131" s="74" t="s">
        <v>122</v>
      </c>
      <c r="H131" s="75">
        <v>8.0</v>
      </c>
      <c r="I131" s="75">
        <v>150.0</v>
      </c>
      <c r="J131" s="75">
        <v>90.0</v>
      </c>
      <c r="K131" s="74"/>
      <c r="L131" s="75"/>
      <c r="M131" s="74" t="s">
        <v>127</v>
      </c>
      <c r="N131" s="75">
        <v>0.68</v>
      </c>
      <c r="O131" s="75">
        <v>6.0</v>
      </c>
      <c r="P131" s="75">
        <v>4.08</v>
      </c>
      <c r="Q131" s="76"/>
      <c r="R131" s="77"/>
      <c r="S131" s="74"/>
    </row>
    <row r="132" ht="15.0" customHeight="1">
      <c r="A132" s="78" t="s">
        <v>742</v>
      </c>
      <c r="B132" s="79">
        <v>166.0</v>
      </c>
      <c r="C132" s="78">
        <v>4.2</v>
      </c>
      <c r="D132" s="78" t="s">
        <v>1001</v>
      </c>
      <c r="E132" s="78" t="s">
        <v>1002</v>
      </c>
      <c r="F132" s="78" t="s">
        <v>121</v>
      </c>
      <c r="G132" s="78" t="s">
        <v>122</v>
      </c>
      <c r="H132" s="79"/>
      <c r="I132" s="79"/>
      <c r="J132" s="79"/>
      <c r="K132" s="78" t="s">
        <v>955</v>
      </c>
      <c r="L132" s="79">
        <v>661.0</v>
      </c>
      <c r="M132" s="78" t="s">
        <v>124</v>
      </c>
      <c r="N132" s="79">
        <v>4.25</v>
      </c>
      <c r="O132" s="79">
        <v>2.0</v>
      </c>
      <c r="P132" s="79">
        <v>8.5</v>
      </c>
      <c r="Q132" s="76"/>
      <c r="R132" s="77"/>
      <c r="S132" s="78"/>
    </row>
    <row r="133" ht="15.0" customHeight="1">
      <c r="A133" s="74" t="s">
        <v>742</v>
      </c>
      <c r="B133" s="75">
        <v>167.0</v>
      </c>
      <c r="C133" s="74">
        <v>4.2</v>
      </c>
      <c r="D133" s="74" t="s">
        <v>1003</v>
      </c>
      <c r="E133" s="74" t="s">
        <v>1004</v>
      </c>
      <c r="F133" s="74" t="s">
        <v>121</v>
      </c>
      <c r="G133" s="74" t="s">
        <v>122</v>
      </c>
      <c r="H133" s="75"/>
      <c r="I133" s="75"/>
      <c r="J133" s="75"/>
      <c r="K133" s="74" t="s">
        <v>955</v>
      </c>
      <c r="L133" s="75">
        <v>1313.3</v>
      </c>
      <c r="M133" s="74" t="s">
        <v>290</v>
      </c>
      <c r="N133" s="75">
        <v>8.13</v>
      </c>
      <c r="O133" s="75">
        <v>2.0</v>
      </c>
      <c r="P133" s="75">
        <v>16.26</v>
      </c>
      <c r="Q133" s="76"/>
      <c r="R133" s="77"/>
      <c r="S133" s="74"/>
    </row>
    <row r="134" ht="15.0" customHeight="1">
      <c r="A134" s="78" t="s">
        <v>742</v>
      </c>
      <c r="B134" s="79">
        <v>168.0</v>
      </c>
      <c r="C134" s="78">
        <v>4.2</v>
      </c>
      <c r="D134" s="78" t="s">
        <v>1005</v>
      </c>
      <c r="E134" s="78" t="s">
        <v>1006</v>
      </c>
      <c r="F134" s="78" t="s">
        <v>121</v>
      </c>
      <c r="G134" s="78" t="s">
        <v>122</v>
      </c>
      <c r="H134" s="79"/>
      <c r="I134" s="79"/>
      <c r="J134" s="79"/>
      <c r="K134" s="78" t="s">
        <v>955</v>
      </c>
      <c r="L134" s="79">
        <v>1328.7</v>
      </c>
      <c r="M134" s="78" t="s">
        <v>290</v>
      </c>
      <c r="N134" s="79">
        <v>8.09</v>
      </c>
      <c r="O134" s="79">
        <v>2.0</v>
      </c>
      <c r="P134" s="79">
        <v>16.18</v>
      </c>
      <c r="Q134" s="76"/>
      <c r="R134" s="77"/>
      <c r="S134" s="78"/>
    </row>
    <row r="135" ht="15.0" customHeight="1">
      <c r="A135" s="74" t="s">
        <v>742</v>
      </c>
      <c r="B135" s="75">
        <v>169.0</v>
      </c>
      <c r="C135" s="74">
        <v>4.2</v>
      </c>
      <c r="D135" s="74" t="s">
        <v>1007</v>
      </c>
      <c r="E135" s="74" t="s">
        <v>1008</v>
      </c>
      <c r="F135" s="74" t="s">
        <v>121</v>
      </c>
      <c r="G135" s="74" t="s">
        <v>122</v>
      </c>
      <c r="H135" s="75"/>
      <c r="I135" s="75"/>
      <c r="J135" s="75"/>
      <c r="K135" s="74" t="s">
        <v>955</v>
      </c>
      <c r="L135" s="75">
        <v>676.0</v>
      </c>
      <c r="M135" s="74" t="s">
        <v>124</v>
      </c>
      <c r="N135" s="75">
        <v>4.34</v>
      </c>
      <c r="O135" s="75">
        <v>2.0</v>
      </c>
      <c r="P135" s="75">
        <v>8.68</v>
      </c>
      <c r="Q135" s="76"/>
      <c r="R135" s="77"/>
      <c r="S135" s="74"/>
    </row>
    <row r="136" ht="15.0" customHeight="1">
      <c r="A136" s="78" t="s">
        <v>742</v>
      </c>
      <c r="B136" s="79">
        <v>170.0</v>
      </c>
      <c r="C136" s="78">
        <v>4.2</v>
      </c>
      <c r="D136" s="78" t="s">
        <v>1009</v>
      </c>
      <c r="E136" s="78" t="s">
        <v>1010</v>
      </c>
      <c r="F136" s="78" t="s">
        <v>121</v>
      </c>
      <c r="G136" s="78" t="s">
        <v>122</v>
      </c>
      <c r="H136" s="79"/>
      <c r="I136" s="79"/>
      <c r="J136" s="79"/>
      <c r="K136" s="78" t="s">
        <v>955</v>
      </c>
      <c r="L136" s="79">
        <v>1339.7</v>
      </c>
      <c r="M136" s="78" t="s">
        <v>124</v>
      </c>
      <c r="N136" s="79">
        <v>8.28</v>
      </c>
      <c r="O136" s="79">
        <v>2.0</v>
      </c>
      <c r="P136" s="79">
        <v>16.56</v>
      </c>
      <c r="Q136" s="76"/>
      <c r="R136" s="77"/>
      <c r="S136" s="78"/>
    </row>
    <row r="137" ht="15.0" customHeight="1">
      <c r="A137" s="74" t="s">
        <v>742</v>
      </c>
      <c r="B137" s="75">
        <v>171.0</v>
      </c>
      <c r="C137" s="74">
        <v>4.2</v>
      </c>
      <c r="D137" s="74" t="s">
        <v>1011</v>
      </c>
      <c r="E137" s="74" t="s">
        <v>1012</v>
      </c>
      <c r="F137" s="74" t="s">
        <v>121</v>
      </c>
      <c r="G137" s="74" t="s">
        <v>122</v>
      </c>
      <c r="H137" s="75"/>
      <c r="I137" s="75"/>
      <c r="J137" s="75"/>
      <c r="K137" s="74" t="s">
        <v>955</v>
      </c>
      <c r="L137" s="75">
        <v>1318.7</v>
      </c>
      <c r="M137" s="74" t="s">
        <v>124</v>
      </c>
      <c r="N137" s="75">
        <v>8.05</v>
      </c>
      <c r="O137" s="75">
        <v>2.0</v>
      </c>
      <c r="P137" s="75">
        <v>16.1</v>
      </c>
      <c r="Q137" s="76"/>
      <c r="R137" s="77"/>
      <c r="S137" s="74"/>
    </row>
    <row r="138" ht="15.0" customHeight="1">
      <c r="A138" s="78" t="s">
        <v>742</v>
      </c>
      <c r="B138" s="79">
        <v>172.0</v>
      </c>
      <c r="C138" s="78">
        <v>4.2</v>
      </c>
      <c r="D138" s="78" t="s">
        <v>1013</v>
      </c>
      <c r="E138" s="78" t="s">
        <v>1014</v>
      </c>
      <c r="F138" s="78" t="s">
        <v>121</v>
      </c>
      <c r="G138" s="78" t="s">
        <v>122</v>
      </c>
      <c r="H138" s="79">
        <v>8.0</v>
      </c>
      <c r="I138" s="79">
        <v>250.0</v>
      </c>
      <c r="J138" s="79">
        <v>50.0</v>
      </c>
      <c r="K138" s="78"/>
      <c r="L138" s="79"/>
      <c r="M138" s="78" t="s">
        <v>127</v>
      </c>
      <c r="N138" s="79">
        <v>0.76</v>
      </c>
      <c r="O138" s="79">
        <v>1.0</v>
      </c>
      <c r="P138" s="79">
        <v>0.76</v>
      </c>
      <c r="Q138" s="76"/>
      <c r="R138" s="77"/>
      <c r="S138" s="78"/>
    </row>
    <row r="139" ht="15.0" customHeight="1">
      <c r="A139" s="74" t="s">
        <v>742</v>
      </c>
      <c r="B139" s="75">
        <v>173.0</v>
      </c>
      <c r="C139" s="74">
        <v>4.2</v>
      </c>
      <c r="D139" s="74" t="s">
        <v>1015</v>
      </c>
      <c r="E139" s="74" t="s">
        <v>1016</v>
      </c>
      <c r="F139" s="74" t="s">
        <v>121</v>
      </c>
      <c r="G139" s="74" t="s">
        <v>122</v>
      </c>
      <c r="H139" s="75">
        <v>8.0</v>
      </c>
      <c r="I139" s="75">
        <v>232.2</v>
      </c>
      <c r="J139" s="75">
        <v>63.0</v>
      </c>
      <c r="K139" s="74"/>
      <c r="L139" s="75"/>
      <c r="M139" s="74" t="s">
        <v>127</v>
      </c>
      <c r="N139" s="75">
        <v>0.67</v>
      </c>
      <c r="O139" s="75">
        <v>1.0</v>
      </c>
      <c r="P139" s="75">
        <v>0.67</v>
      </c>
      <c r="Q139" s="76"/>
      <c r="R139" s="77"/>
      <c r="S139" s="74"/>
    </row>
    <row r="140" ht="15.0" customHeight="1">
      <c r="A140" s="78" t="s">
        <v>742</v>
      </c>
      <c r="B140" s="79">
        <v>187.0</v>
      </c>
      <c r="C140" s="78">
        <v>4.2</v>
      </c>
      <c r="D140" s="78" t="s">
        <v>1017</v>
      </c>
      <c r="E140" s="78" t="s">
        <v>1018</v>
      </c>
      <c r="F140" s="78" t="s">
        <v>1019</v>
      </c>
      <c r="G140" s="78" t="s">
        <v>122</v>
      </c>
      <c r="H140" s="79"/>
      <c r="I140" s="79"/>
      <c r="J140" s="79"/>
      <c r="K140" s="78" t="s">
        <v>1020</v>
      </c>
      <c r="L140" s="79">
        <v>780.0</v>
      </c>
      <c r="M140" s="78" t="s">
        <v>1021</v>
      </c>
      <c r="N140" s="79">
        <v>0.23</v>
      </c>
      <c r="O140" s="79">
        <v>10.0</v>
      </c>
      <c r="P140" s="79">
        <v>2.3</v>
      </c>
      <c r="Q140" s="76"/>
      <c r="R140" s="77"/>
      <c r="S140" s="78"/>
    </row>
    <row r="141" ht="18.0" customHeight="1">
      <c r="A141" s="80" t="s">
        <v>1022</v>
      </c>
      <c r="B141" s="81"/>
      <c r="C141" s="81"/>
      <c r="D141" s="81"/>
      <c r="E141" s="81"/>
      <c r="F141" s="81"/>
      <c r="G141" s="81"/>
      <c r="H141" s="81"/>
      <c r="I141" s="81"/>
      <c r="J141" s="81"/>
      <c r="K141" s="81"/>
      <c r="L141" s="81"/>
      <c r="M141" s="81"/>
      <c r="N141" s="81"/>
      <c r="O141" s="81"/>
      <c r="P141" s="82">
        <f>SUM(P7:P140)</f>
        <v>958.77</v>
      </c>
      <c r="Q141" s="81"/>
      <c r="R141" s="83">
        <f>SUM(R7:R140)</f>
        <v>0</v>
      </c>
      <c r="S141" s="81"/>
    </row>
    <row r="142" ht="15.75" customHeight="1"/>
    <row r="143" ht="19.5" customHeight="1">
      <c r="A143" s="73" t="s">
        <v>1023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6"/>
    </row>
    <row r="144" ht="15.0" customHeight="1">
      <c r="A144" s="74" t="s">
        <v>1024</v>
      </c>
      <c r="B144" s="75">
        <v>10.0</v>
      </c>
      <c r="C144" s="74">
        <v>7.0</v>
      </c>
      <c r="D144" s="74" t="s">
        <v>1025</v>
      </c>
      <c r="E144" s="74" t="s">
        <v>1026</v>
      </c>
      <c r="F144" s="74" t="s">
        <v>1027</v>
      </c>
      <c r="G144" s="74" t="s">
        <v>916</v>
      </c>
      <c r="H144" s="75">
        <v>2.0</v>
      </c>
      <c r="I144" s="75">
        <v>75.0</v>
      </c>
      <c r="J144" s="75">
        <v>75.0</v>
      </c>
      <c r="K144" s="74"/>
      <c r="L144" s="75"/>
      <c r="M144" s="74" t="s">
        <v>1028</v>
      </c>
      <c r="N144" s="75">
        <v>0.07</v>
      </c>
      <c r="O144" s="75">
        <v>3.0</v>
      </c>
      <c r="P144" s="75">
        <v>0.21</v>
      </c>
      <c r="Q144" s="76"/>
      <c r="R144" s="77"/>
      <c r="S144" s="74"/>
    </row>
    <row r="145" ht="15.0" customHeight="1">
      <c r="A145" s="78" t="s">
        <v>1024</v>
      </c>
      <c r="B145" s="79">
        <v>11.0</v>
      </c>
      <c r="C145" s="78">
        <v>7.0</v>
      </c>
      <c r="D145" s="78" t="s">
        <v>1029</v>
      </c>
      <c r="E145" s="78" t="s">
        <v>1030</v>
      </c>
      <c r="F145" s="78" t="s">
        <v>668</v>
      </c>
      <c r="G145" s="78" t="s">
        <v>916</v>
      </c>
      <c r="H145" s="79">
        <v>3.0</v>
      </c>
      <c r="I145" s="79">
        <v>1890.0</v>
      </c>
      <c r="J145" s="79">
        <v>85.1</v>
      </c>
      <c r="K145" s="78"/>
      <c r="L145" s="79"/>
      <c r="M145" s="78" t="s">
        <v>1031</v>
      </c>
      <c r="N145" s="79">
        <v>3.75</v>
      </c>
      <c r="O145" s="79">
        <v>1.0</v>
      </c>
      <c r="P145" s="79">
        <v>3.75</v>
      </c>
      <c r="Q145" s="76"/>
      <c r="R145" s="77"/>
      <c r="S145" s="78"/>
    </row>
    <row r="146" ht="15.0" customHeight="1">
      <c r="A146" s="74" t="s">
        <v>1024</v>
      </c>
      <c r="B146" s="75">
        <v>12.0</v>
      </c>
      <c r="C146" s="74">
        <v>7.0</v>
      </c>
      <c r="D146" s="74" t="s">
        <v>1032</v>
      </c>
      <c r="E146" s="74" t="s">
        <v>1030</v>
      </c>
      <c r="F146" s="74" t="s">
        <v>1027</v>
      </c>
      <c r="G146" s="74" t="s">
        <v>1033</v>
      </c>
      <c r="H146" s="75">
        <v>2.0</v>
      </c>
      <c r="I146" s="75">
        <v>1450.0</v>
      </c>
      <c r="J146" s="75">
        <v>223.7</v>
      </c>
      <c r="K146" s="74"/>
      <c r="L146" s="75"/>
      <c r="M146" s="74" t="s">
        <v>893</v>
      </c>
      <c r="N146" s="75">
        <v>5.06</v>
      </c>
      <c r="O146" s="75">
        <v>2.0</v>
      </c>
      <c r="P146" s="75">
        <v>10.12</v>
      </c>
      <c r="Q146" s="76"/>
      <c r="R146" s="77"/>
      <c r="S146" s="74"/>
    </row>
    <row r="147" ht="15.0" customHeight="1">
      <c r="A147" s="78" t="s">
        <v>1024</v>
      </c>
      <c r="B147" s="79">
        <v>13.0</v>
      </c>
      <c r="C147" s="78">
        <v>7.0</v>
      </c>
      <c r="D147" s="78" t="s">
        <v>1034</v>
      </c>
      <c r="E147" s="78" t="s">
        <v>1026</v>
      </c>
      <c r="F147" s="78" t="s">
        <v>1027</v>
      </c>
      <c r="G147" s="78" t="s">
        <v>916</v>
      </c>
      <c r="H147" s="79">
        <v>2.0</v>
      </c>
      <c r="I147" s="79">
        <v>85.0</v>
      </c>
      <c r="J147" s="79">
        <v>75.0</v>
      </c>
      <c r="K147" s="78"/>
      <c r="L147" s="79"/>
      <c r="M147" s="78" t="s">
        <v>1028</v>
      </c>
      <c r="N147" s="79">
        <v>0.09</v>
      </c>
      <c r="O147" s="79">
        <v>1.0</v>
      </c>
      <c r="P147" s="79">
        <v>0.09</v>
      </c>
      <c r="Q147" s="76"/>
      <c r="R147" s="77"/>
      <c r="S147" s="78"/>
    </row>
    <row r="148" ht="15.0" customHeight="1">
      <c r="A148" s="74" t="s">
        <v>1024</v>
      </c>
      <c r="B148" s="75">
        <v>14.0</v>
      </c>
      <c r="C148" s="74">
        <v>7.0</v>
      </c>
      <c r="D148" s="74" t="s">
        <v>1035</v>
      </c>
      <c r="E148" s="74" t="s">
        <v>1036</v>
      </c>
      <c r="F148" s="74" t="s">
        <v>1027</v>
      </c>
      <c r="G148" s="74" t="s">
        <v>1033</v>
      </c>
      <c r="H148" s="75">
        <v>1.5</v>
      </c>
      <c r="I148" s="75">
        <v>236.1</v>
      </c>
      <c r="J148" s="75">
        <v>231.1</v>
      </c>
      <c r="K148" s="74"/>
      <c r="L148" s="75"/>
      <c r="M148" s="74" t="s">
        <v>893</v>
      </c>
      <c r="N148" s="75">
        <v>0.4</v>
      </c>
      <c r="O148" s="75">
        <v>1.0</v>
      </c>
      <c r="P148" s="75">
        <v>0.4</v>
      </c>
      <c r="Q148" s="76"/>
      <c r="R148" s="77"/>
      <c r="S148" s="74"/>
    </row>
    <row r="149" ht="15.0" customHeight="1">
      <c r="A149" s="78" t="s">
        <v>1024</v>
      </c>
      <c r="B149" s="79">
        <v>18.0</v>
      </c>
      <c r="C149" s="78">
        <v>7.0</v>
      </c>
      <c r="D149" s="78" t="s">
        <v>1037</v>
      </c>
      <c r="E149" s="78" t="s">
        <v>1038</v>
      </c>
      <c r="F149" s="78" t="s">
        <v>1039</v>
      </c>
      <c r="G149" s="78" t="s">
        <v>1033</v>
      </c>
      <c r="H149" s="79">
        <v>4.0</v>
      </c>
      <c r="I149" s="79">
        <v>400.0</v>
      </c>
      <c r="J149" s="79">
        <v>338.2</v>
      </c>
      <c r="K149" s="78"/>
      <c r="L149" s="79"/>
      <c r="M149" s="78" t="s">
        <v>893</v>
      </c>
      <c r="N149" s="79">
        <v>1.73</v>
      </c>
      <c r="O149" s="79">
        <v>1.0</v>
      </c>
      <c r="P149" s="79">
        <v>1.73</v>
      </c>
      <c r="Q149" s="76"/>
      <c r="R149" s="77"/>
      <c r="S149" s="78"/>
    </row>
    <row r="150" ht="15.0" customHeight="1">
      <c r="A150" s="74" t="s">
        <v>1024</v>
      </c>
      <c r="B150" s="75">
        <v>21.0</v>
      </c>
      <c r="C150" s="74">
        <v>7.0</v>
      </c>
      <c r="D150" s="74" t="s">
        <v>1040</v>
      </c>
      <c r="E150" s="74" t="s">
        <v>1041</v>
      </c>
      <c r="F150" s="74" t="s">
        <v>1039</v>
      </c>
      <c r="G150" s="74" t="s">
        <v>122</v>
      </c>
      <c r="H150" s="75"/>
      <c r="I150" s="75"/>
      <c r="J150" s="75"/>
      <c r="K150" s="74" t="s">
        <v>1042</v>
      </c>
      <c r="L150" s="75">
        <v>2300.0</v>
      </c>
      <c r="M150" s="74" t="s">
        <v>290</v>
      </c>
      <c r="N150" s="75">
        <v>26.27</v>
      </c>
      <c r="O150" s="75">
        <v>1.0</v>
      </c>
      <c r="P150" s="75">
        <v>26.27</v>
      </c>
      <c r="Q150" s="76"/>
      <c r="R150" s="77"/>
      <c r="S150" s="74"/>
    </row>
    <row r="151" ht="15.0" customHeight="1">
      <c r="A151" s="78" t="s">
        <v>1024</v>
      </c>
      <c r="B151" s="79">
        <v>22.0</v>
      </c>
      <c r="C151" s="78">
        <v>7.0</v>
      </c>
      <c r="D151" s="78" t="s">
        <v>1043</v>
      </c>
      <c r="E151" s="78" t="s">
        <v>1041</v>
      </c>
      <c r="F151" s="78" t="s">
        <v>1039</v>
      </c>
      <c r="G151" s="78" t="s">
        <v>122</v>
      </c>
      <c r="H151" s="79"/>
      <c r="I151" s="79"/>
      <c r="J151" s="79"/>
      <c r="K151" s="78" t="s">
        <v>1042</v>
      </c>
      <c r="L151" s="79">
        <v>2200.0</v>
      </c>
      <c r="M151" s="78" t="s">
        <v>290</v>
      </c>
      <c r="N151" s="79">
        <v>25.19</v>
      </c>
      <c r="O151" s="79">
        <v>1.0</v>
      </c>
      <c r="P151" s="79">
        <v>25.19</v>
      </c>
      <c r="Q151" s="76"/>
      <c r="R151" s="77"/>
      <c r="S151" s="78"/>
    </row>
    <row r="152" ht="15.0" customHeight="1">
      <c r="A152" s="74" t="s">
        <v>1024</v>
      </c>
      <c r="B152" s="75">
        <v>23.0</v>
      </c>
      <c r="C152" s="74">
        <v>7.0</v>
      </c>
      <c r="D152" s="74" t="s">
        <v>1044</v>
      </c>
      <c r="E152" s="74" t="s">
        <v>1041</v>
      </c>
      <c r="F152" s="74" t="s">
        <v>1039</v>
      </c>
      <c r="G152" s="74" t="s">
        <v>122</v>
      </c>
      <c r="H152" s="75"/>
      <c r="I152" s="75"/>
      <c r="J152" s="75"/>
      <c r="K152" s="74" t="s">
        <v>1042</v>
      </c>
      <c r="L152" s="75">
        <v>2100.0</v>
      </c>
      <c r="M152" s="74" t="s">
        <v>290</v>
      </c>
      <c r="N152" s="75">
        <v>20.88</v>
      </c>
      <c r="O152" s="75">
        <v>1.0</v>
      </c>
      <c r="P152" s="75">
        <v>20.88</v>
      </c>
      <c r="Q152" s="76"/>
      <c r="R152" s="77"/>
      <c r="S152" s="74"/>
    </row>
    <row r="153" ht="15.0" customHeight="1">
      <c r="A153" s="78" t="s">
        <v>1024</v>
      </c>
      <c r="B153" s="79">
        <v>24.0</v>
      </c>
      <c r="C153" s="78">
        <v>7.0</v>
      </c>
      <c r="D153" s="78" t="s">
        <v>1045</v>
      </c>
      <c r="E153" s="78" t="s">
        <v>1041</v>
      </c>
      <c r="F153" s="78" t="s">
        <v>1039</v>
      </c>
      <c r="G153" s="78" t="s">
        <v>122</v>
      </c>
      <c r="H153" s="79"/>
      <c r="I153" s="79"/>
      <c r="J153" s="79"/>
      <c r="K153" s="78" t="s">
        <v>1042</v>
      </c>
      <c r="L153" s="79">
        <v>1480.0</v>
      </c>
      <c r="M153" s="78" t="s">
        <v>290</v>
      </c>
      <c r="N153" s="79">
        <v>16.78</v>
      </c>
      <c r="O153" s="79">
        <v>1.0</v>
      </c>
      <c r="P153" s="79">
        <v>16.78</v>
      </c>
      <c r="Q153" s="76"/>
      <c r="R153" s="77"/>
      <c r="S153" s="78"/>
    </row>
    <row r="154" ht="15.0" customHeight="1">
      <c r="A154" s="74" t="s">
        <v>1024</v>
      </c>
      <c r="B154" s="75">
        <v>25.0</v>
      </c>
      <c r="C154" s="74">
        <v>7.0</v>
      </c>
      <c r="D154" s="74" t="s">
        <v>1046</v>
      </c>
      <c r="E154" s="74" t="s">
        <v>1041</v>
      </c>
      <c r="F154" s="74" t="s">
        <v>1039</v>
      </c>
      <c r="G154" s="74" t="s">
        <v>122</v>
      </c>
      <c r="H154" s="75"/>
      <c r="I154" s="75"/>
      <c r="J154" s="75"/>
      <c r="K154" s="74" t="s">
        <v>1042</v>
      </c>
      <c r="L154" s="75">
        <v>1380.0</v>
      </c>
      <c r="M154" s="74" t="s">
        <v>290</v>
      </c>
      <c r="N154" s="75">
        <v>16.18</v>
      </c>
      <c r="O154" s="75">
        <v>1.0</v>
      </c>
      <c r="P154" s="75">
        <v>16.18</v>
      </c>
      <c r="Q154" s="76"/>
      <c r="R154" s="77"/>
      <c r="S154" s="74"/>
    </row>
    <row r="155" ht="15.0" customHeight="1">
      <c r="A155" s="78" t="s">
        <v>1024</v>
      </c>
      <c r="B155" s="79">
        <v>26.0</v>
      </c>
      <c r="C155" s="78">
        <v>7.0</v>
      </c>
      <c r="D155" s="78" t="s">
        <v>1047</v>
      </c>
      <c r="E155" s="78" t="s">
        <v>1041</v>
      </c>
      <c r="F155" s="78" t="s">
        <v>1039</v>
      </c>
      <c r="G155" s="78" t="s">
        <v>122</v>
      </c>
      <c r="H155" s="79"/>
      <c r="I155" s="79"/>
      <c r="J155" s="79"/>
      <c r="K155" s="78" t="s">
        <v>1042</v>
      </c>
      <c r="L155" s="79">
        <v>1510.0</v>
      </c>
      <c r="M155" s="78" t="s">
        <v>290</v>
      </c>
      <c r="N155" s="79">
        <v>16.55</v>
      </c>
      <c r="O155" s="79">
        <v>1.0</v>
      </c>
      <c r="P155" s="79">
        <v>16.55</v>
      </c>
      <c r="Q155" s="76"/>
      <c r="R155" s="77"/>
      <c r="S155" s="78"/>
    </row>
    <row r="156" ht="15.0" customHeight="1">
      <c r="A156" s="74" t="s">
        <v>1024</v>
      </c>
      <c r="B156" s="75">
        <v>27.0</v>
      </c>
      <c r="C156" s="74">
        <v>7.0</v>
      </c>
      <c r="D156" s="74" t="s">
        <v>1048</v>
      </c>
      <c r="E156" s="74" t="s">
        <v>1041</v>
      </c>
      <c r="F156" s="74" t="s">
        <v>1039</v>
      </c>
      <c r="G156" s="74" t="s">
        <v>122</v>
      </c>
      <c r="H156" s="75"/>
      <c r="I156" s="75"/>
      <c r="J156" s="75"/>
      <c r="K156" s="74" t="s">
        <v>1042</v>
      </c>
      <c r="L156" s="75">
        <v>1310.0</v>
      </c>
      <c r="M156" s="74" t="s">
        <v>290</v>
      </c>
      <c r="N156" s="75">
        <v>15.37</v>
      </c>
      <c r="O156" s="75">
        <v>1.0</v>
      </c>
      <c r="P156" s="75">
        <v>15.37</v>
      </c>
      <c r="Q156" s="76"/>
      <c r="R156" s="77"/>
      <c r="S156" s="74"/>
    </row>
    <row r="157" ht="15.0" customHeight="1">
      <c r="A157" s="78" t="s">
        <v>1024</v>
      </c>
      <c r="B157" s="79">
        <v>28.0</v>
      </c>
      <c r="C157" s="78">
        <v>7.0</v>
      </c>
      <c r="D157" s="78" t="s">
        <v>1049</v>
      </c>
      <c r="E157" s="78" t="s">
        <v>1041</v>
      </c>
      <c r="F157" s="78" t="s">
        <v>1039</v>
      </c>
      <c r="G157" s="78" t="s">
        <v>122</v>
      </c>
      <c r="H157" s="79"/>
      <c r="I157" s="79"/>
      <c r="J157" s="79"/>
      <c r="K157" s="78" t="s">
        <v>1042</v>
      </c>
      <c r="L157" s="79">
        <v>2100.0</v>
      </c>
      <c r="M157" s="78" t="s">
        <v>290</v>
      </c>
      <c r="N157" s="79">
        <v>24.5</v>
      </c>
      <c r="O157" s="79">
        <v>1.0</v>
      </c>
      <c r="P157" s="79">
        <v>24.5</v>
      </c>
      <c r="Q157" s="76"/>
      <c r="R157" s="77"/>
      <c r="S157" s="78"/>
    </row>
    <row r="158" ht="15.0" customHeight="1">
      <c r="A158" s="74" t="s">
        <v>1024</v>
      </c>
      <c r="B158" s="75">
        <v>29.0</v>
      </c>
      <c r="C158" s="74">
        <v>7.0</v>
      </c>
      <c r="D158" s="74" t="s">
        <v>1050</v>
      </c>
      <c r="E158" s="74" t="s">
        <v>1026</v>
      </c>
      <c r="F158" s="74" t="s">
        <v>1039</v>
      </c>
      <c r="G158" s="74" t="s">
        <v>122</v>
      </c>
      <c r="H158" s="75">
        <v>4.0</v>
      </c>
      <c r="I158" s="75">
        <v>1896.0</v>
      </c>
      <c r="J158" s="75">
        <v>40.0</v>
      </c>
      <c r="K158" s="74"/>
      <c r="L158" s="75"/>
      <c r="M158" s="74" t="s">
        <v>153</v>
      </c>
      <c r="N158" s="75">
        <v>2.37</v>
      </c>
      <c r="O158" s="75">
        <v>2.0</v>
      </c>
      <c r="P158" s="75">
        <v>4.74</v>
      </c>
      <c r="Q158" s="76"/>
      <c r="R158" s="77"/>
      <c r="S158" s="74"/>
    </row>
    <row r="159" ht="15.0" customHeight="1">
      <c r="A159" s="78" t="s">
        <v>1024</v>
      </c>
      <c r="B159" s="79">
        <v>30.0</v>
      </c>
      <c r="C159" s="78">
        <v>7.0</v>
      </c>
      <c r="D159" s="78" t="s">
        <v>1051</v>
      </c>
      <c r="E159" s="78" t="s">
        <v>1026</v>
      </c>
      <c r="F159" s="78" t="s">
        <v>1039</v>
      </c>
      <c r="G159" s="78" t="s">
        <v>122</v>
      </c>
      <c r="H159" s="79">
        <v>4.0</v>
      </c>
      <c r="I159" s="79">
        <v>1306.0</v>
      </c>
      <c r="J159" s="79">
        <v>40.0</v>
      </c>
      <c r="K159" s="78"/>
      <c r="L159" s="79"/>
      <c r="M159" s="78" t="s">
        <v>153</v>
      </c>
      <c r="N159" s="79">
        <v>1.64</v>
      </c>
      <c r="O159" s="79">
        <v>2.0</v>
      </c>
      <c r="P159" s="79">
        <v>3.28</v>
      </c>
      <c r="Q159" s="76"/>
      <c r="R159" s="77"/>
      <c r="S159" s="78"/>
    </row>
    <row r="160" ht="15.0" customHeight="1">
      <c r="A160" s="74" t="s">
        <v>1024</v>
      </c>
      <c r="B160" s="75">
        <v>31.0</v>
      </c>
      <c r="C160" s="74">
        <v>7.0</v>
      </c>
      <c r="D160" s="74" t="s">
        <v>1052</v>
      </c>
      <c r="E160" s="74" t="s">
        <v>1030</v>
      </c>
      <c r="F160" s="74" t="s">
        <v>1039</v>
      </c>
      <c r="G160" s="74"/>
      <c r="H160" s="75">
        <v>4.0</v>
      </c>
      <c r="I160" s="75">
        <v>233.4</v>
      </c>
      <c r="J160" s="75">
        <v>120.0</v>
      </c>
      <c r="K160" s="74"/>
      <c r="L160" s="75"/>
      <c r="M160" s="74" t="s">
        <v>339</v>
      </c>
      <c r="N160" s="75">
        <v>0.8</v>
      </c>
      <c r="O160" s="75">
        <v>1.0</v>
      </c>
      <c r="P160" s="75">
        <v>0.8</v>
      </c>
      <c r="Q160" s="76"/>
      <c r="R160" s="77"/>
      <c r="S160" s="74"/>
    </row>
    <row r="161" ht="15.0" customHeight="1">
      <c r="A161" s="78" t="s">
        <v>1024</v>
      </c>
      <c r="B161" s="79">
        <v>32.0</v>
      </c>
      <c r="C161" s="78">
        <v>7.0</v>
      </c>
      <c r="D161" s="78" t="s">
        <v>1053</v>
      </c>
      <c r="E161" s="78" t="s">
        <v>1026</v>
      </c>
      <c r="F161" s="78" t="s">
        <v>1039</v>
      </c>
      <c r="G161" s="78" t="s">
        <v>122</v>
      </c>
      <c r="H161" s="79">
        <v>4.0</v>
      </c>
      <c r="I161" s="79">
        <v>100.0</v>
      </c>
      <c r="J161" s="79">
        <v>100.0</v>
      </c>
      <c r="K161" s="78"/>
      <c r="L161" s="79"/>
      <c r="M161" s="78" t="s">
        <v>153</v>
      </c>
      <c r="N161" s="79">
        <v>0.31</v>
      </c>
      <c r="O161" s="79">
        <v>1.0</v>
      </c>
      <c r="P161" s="79">
        <v>0.31</v>
      </c>
      <c r="Q161" s="76"/>
      <c r="R161" s="77"/>
      <c r="S161" s="78"/>
    </row>
    <row r="162" ht="15.0" customHeight="1">
      <c r="A162" s="74" t="s">
        <v>1024</v>
      </c>
      <c r="B162" s="75">
        <v>33.0</v>
      </c>
      <c r="C162" s="74">
        <v>7.0</v>
      </c>
      <c r="D162" s="74" t="s">
        <v>1054</v>
      </c>
      <c r="E162" s="74" t="s">
        <v>1030</v>
      </c>
      <c r="F162" s="74" t="s">
        <v>1039</v>
      </c>
      <c r="G162" s="74" t="s">
        <v>122</v>
      </c>
      <c r="H162" s="75">
        <v>4.0</v>
      </c>
      <c r="I162" s="75">
        <v>1309.0</v>
      </c>
      <c r="J162" s="75">
        <v>95.4</v>
      </c>
      <c r="K162" s="74"/>
      <c r="L162" s="75"/>
      <c r="M162" s="74" t="s">
        <v>339</v>
      </c>
      <c r="N162" s="75">
        <v>3.92</v>
      </c>
      <c r="O162" s="75">
        <v>5.0</v>
      </c>
      <c r="P162" s="75">
        <v>19.6</v>
      </c>
      <c r="Q162" s="76"/>
      <c r="R162" s="77"/>
      <c r="S162" s="74"/>
    </row>
    <row r="163" ht="15.0" customHeight="1">
      <c r="A163" s="78" t="s">
        <v>1024</v>
      </c>
      <c r="B163" s="79">
        <v>34.0</v>
      </c>
      <c r="C163" s="78">
        <v>7.0</v>
      </c>
      <c r="D163" s="78" t="s">
        <v>1055</v>
      </c>
      <c r="E163" s="78" t="s">
        <v>1041</v>
      </c>
      <c r="F163" s="78" t="s">
        <v>1039</v>
      </c>
      <c r="G163" s="78" t="s">
        <v>122</v>
      </c>
      <c r="H163" s="79"/>
      <c r="I163" s="79"/>
      <c r="J163" s="79"/>
      <c r="K163" s="78" t="s">
        <v>1042</v>
      </c>
      <c r="L163" s="79">
        <v>2100.0</v>
      </c>
      <c r="M163" s="78" t="s">
        <v>290</v>
      </c>
      <c r="N163" s="79">
        <v>24.57</v>
      </c>
      <c r="O163" s="79">
        <v>1.0</v>
      </c>
      <c r="P163" s="79">
        <v>24.57</v>
      </c>
      <c r="Q163" s="76"/>
      <c r="R163" s="77"/>
      <c r="S163" s="78"/>
    </row>
    <row r="164" ht="15.0" customHeight="1">
      <c r="A164" s="74" t="s">
        <v>1024</v>
      </c>
      <c r="B164" s="75">
        <v>35.0</v>
      </c>
      <c r="C164" s="74">
        <v>7.0</v>
      </c>
      <c r="D164" s="74" t="s">
        <v>1056</v>
      </c>
      <c r="E164" s="74" t="s">
        <v>1041</v>
      </c>
      <c r="F164" s="74" t="s">
        <v>1039</v>
      </c>
      <c r="G164" s="74" t="s">
        <v>122</v>
      </c>
      <c r="H164" s="75"/>
      <c r="I164" s="75"/>
      <c r="J164" s="75"/>
      <c r="K164" s="74" t="s">
        <v>1042</v>
      </c>
      <c r="L164" s="75">
        <v>1900.0</v>
      </c>
      <c r="M164" s="74" t="s">
        <v>290</v>
      </c>
      <c r="N164" s="75">
        <v>22.22</v>
      </c>
      <c r="O164" s="75">
        <v>1.0</v>
      </c>
      <c r="P164" s="75">
        <v>22.22</v>
      </c>
      <c r="Q164" s="76"/>
      <c r="R164" s="77"/>
      <c r="S164" s="74"/>
    </row>
    <row r="165" ht="15.0" customHeight="1">
      <c r="A165" s="78" t="s">
        <v>1024</v>
      </c>
      <c r="B165" s="79">
        <v>36.0</v>
      </c>
      <c r="C165" s="78">
        <v>7.0</v>
      </c>
      <c r="D165" s="78" t="s">
        <v>1057</v>
      </c>
      <c r="E165" s="78" t="s">
        <v>1026</v>
      </c>
      <c r="F165" s="78" t="s">
        <v>1039</v>
      </c>
      <c r="G165" s="78" t="s">
        <v>122</v>
      </c>
      <c r="H165" s="79">
        <v>4.0</v>
      </c>
      <c r="I165" s="79">
        <v>1226.0</v>
      </c>
      <c r="J165" s="79">
        <v>40.0</v>
      </c>
      <c r="K165" s="78"/>
      <c r="L165" s="79"/>
      <c r="M165" s="78" t="s">
        <v>153</v>
      </c>
      <c r="N165" s="79">
        <v>1.53</v>
      </c>
      <c r="O165" s="79">
        <v>2.0</v>
      </c>
      <c r="P165" s="79">
        <v>3.06</v>
      </c>
      <c r="Q165" s="76"/>
      <c r="R165" s="77"/>
      <c r="S165" s="78"/>
    </row>
    <row r="166" ht="15.0" customHeight="1">
      <c r="A166" s="74" t="s">
        <v>1024</v>
      </c>
      <c r="B166" s="75">
        <v>37.0</v>
      </c>
      <c r="C166" s="74">
        <v>7.0</v>
      </c>
      <c r="D166" s="74" t="s">
        <v>1058</v>
      </c>
      <c r="E166" s="74" t="s">
        <v>1026</v>
      </c>
      <c r="F166" s="74" t="s">
        <v>1039</v>
      </c>
      <c r="G166" s="74" t="s">
        <v>122</v>
      </c>
      <c r="H166" s="75">
        <v>4.0</v>
      </c>
      <c r="I166" s="75">
        <v>30.0</v>
      </c>
      <c r="J166" s="75">
        <v>30.0</v>
      </c>
      <c r="K166" s="74"/>
      <c r="L166" s="75"/>
      <c r="M166" s="74" t="s">
        <v>153</v>
      </c>
      <c r="N166" s="75">
        <v>0.02</v>
      </c>
      <c r="O166" s="75">
        <v>12.0</v>
      </c>
      <c r="P166" s="75">
        <v>0.24</v>
      </c>
      <c r="Q166" s="76"/>
      <c r="R166" s="77"/>
      <c r="S166" s="74"/>
    </row>
    <row r="167" ht="15.0" customHeight="1">
      <c r="A167" s="78" t="s">
        <v>1024</v>
      </c>
      <c r="B167" s="79">
        <v>38.0</v>
      </c>
      <c r="C167" s="78">
        <v>7.0</v>
      </c>
      <c r="D167" s="78" t="s">
        <v>1059</v>
      </c>
      <c r="E167" s="78" t="s">
        <v>1041</v>
      </c>
      <c r="F167" s="78" t="s">
        <v>1039</v>
      </c>
      <c r="G167" s="78" t="s">
        <v>122</v>
      </c>
      <c r="H167" s="79"/>
      <c r="I167" s="79"/>
      <c r="J167" s="79"/>
      <c r="K167" s="78" t="s">
        <v>1042</v>
      </c>
      <c r="L167" s="79">
        <v>2100.0</v>
      </c>
      <c r="M167" s="78" t="s">
        <v>290</v>
      </c>
      <c r="N167" s="79">
        <v>23.39</v>
      </c>
      <c r="O167" s="79">
        <v>1.0</v>
      </c>
      <c r="P167" s="79">
        <v>23.39</v>
      </c>
      <c r="Q167" s="76"/>
      <c r="R167" s="77"/>
      <c r="S167" s="78"/>
    </row>
    <row r="168" ht="15.0" customHeight="1">
      <c r="A168" s="74" t="s">
        <v>1024</v>
      </c>
      <c r="B168" s="75">
        <v>39.0</v>
      </c>
      <c r="C168" s="74">
        <v>7.0</v>
      </c>
      <c r="D168" s="74" t="s">
        <v>1060</v>
      </c>
      <c r="E168" s="74" t="s">
        <v>1041</v>
      </c>
      <c r="F168" s="74" t="s">
        <v>1039</v>
      </c>
      <c r="G168" s="74" t="s">
        <v>122</v>
      </c>
      <c r="H168" s="75"/>
      <c r="I168" s="75"/>
      <c r="J168" s="75"/>
      <c r="K168" s="74" t="s">
        <v>1042</v>
      </c>
      <c r="L168" s="75">
        <v>2000.0</v>
      </c>
      <c r="M168" s="74" t="s">
        <v>290</v>
      </c>
      <c r="N168" s="75">
        <v>22.87</v>
      </c>
      <c r="O168" s="75">
        <v>1.0</v>
      </c>
      <c r="P168" s="75">
        <v>22.87</v>
      </c>
      <c r="Q168" s="76"/>
      <c r="R168" s="77"/>
      <c r="S168" s="74"/>
    </row>
    <row r="169" ht="15.0" customHeight="1">
      <c r="A169" s="78" t="s">
        <v>1024</v>
      </c>
      <c r="B169" s="79">
        <v>40.0</v>
      </c>
      <c r="C169" s="78">
        <v>7.0</v>
      </c>
      <c r="D169" s="78" t="s">
        <v>1061</v>
      </c>
      <c r="E169" s="78" t="s">
        <v>1030</v>
      </c>
      <c r="F169" s="78" t="s">
        <v>1039</v>
      </c>
      <c r="G169" s="78" t="s">
        <v>122</v>
      </c>
      <c r="H169" s="79">
        <v>4.0</v>
      </c>
      <c r="I169" s="79">
        <v>570.8</v>
      </c>
      <c r="J169" s="79">
        <v>155.4</v>
      </c>
      <c r="K169" s="78"/>
      <c r="L169" s="79"/>
      <c r="M169" s="78" t="s">
        <v>1062</v>
      </c>
      <c r="N169" s="79">
        <v>2.36</v>
      </c>
      <c r="O169" s="79">
        <v>1.0</v>
      </c>
      <c r="P169" s="79">
        <v>2.36</v>
      </c>
      <c r="Q169" s="76"/>
      <c r="R169" s="77"/>
      <c r="S169" s="78"/>
    </row>
    <row r="170" ht="15.0" customHeight="1">
      <c r="A170" s="74" t="s">
        <v>1024</v>
      </c>
      <c r="B170" s="75">
        <v>41.0</v>
      </c>
      <c r="C170" s="74">
        <v>7.0</v>
      </c>
      <c r="D170" s="74" t="s">
        <v>1063</v>
      </c>
      <c r="E170" s="74" t="s">
        <v>1026</v>
      </c>
      <c r="F170" s="74" t="s">
        <v>1039</v>
      </c>
      <c r="G170" s="74" t="s">
        <v>122</v>
      </c>
      <c r="H170" s="75">
        <v>10.0</v>
      </c>
      <c r="I170" s="75">
        <v>290.8</v>
      </c>
      <c r="J170" s="75">
        <v>139.2</v>
      </c>
      <c r="K170" s="74"/>
      <c r="L170" s="75"/>
      <c r="M170" s="74" t="s">
        <v>153</v>
      </c>
      <c r="N170" s="75">
        <v>1.86</v>
      </c>
      <c r="O170" s="75">
        <v>4.0</v>
      </c>
      <c r="P170" s="75">
        <v>7.44</v>
      </c>
      <c r="Q170" s="76"/>
      <c r="R170" s="77"/>
      <c r="S170" s="74"/>
    </row>
    <row r="171" ht="15.0" customHeight="1">
      <c r="A171" s="78" t="s">
        <v>1024</v>
      </c>
      <c r="B171" s="79">
        <v>42.0</v>
      </c>
      <c r="C171" s="78">
        <v>7.0</v>
      </c>
      <c r="D171" s="78" t="s">
        <v>1064</v>
      </c>
      <c r="E171" s="78" t="s">
        <v>1041</v>
      </c>
      <c r="F171" s="78" t="s">
        <v>1039</v>
      </c>
      <c r="G171" s="78" t="s">
        <v>122</v>
      </c>
      <c r="H171" s="79"/>
      <c r="I171" s="79"/>
      <c r="J171" s="79"/>
      <c r="K171" s="78" t="s">
        <v>1042</v>
      </c>
      <c r="L171" s="79">
        <v>2200.0</v>
      </c>
      <c r="M171" s="78" t="s">
        <v>290</v>
      </c>
      <c r="N171" s="79">
        <v>25.22</v>
      </c>
      <c r="O171" s="79">
        <v>1.0</v>
      </c>
      <c r="P171" s="79">
        <v>25.22</v>
      </c>
      <c r="Q171" s="76"/>
      <c r="R171" s="77"/>
      <c r="S171" s="78"/>
    </row>
    <row r="172" ht="15.0" customHeight="1">
      <c r="A172" s="74" t="s">
        <v>1024</v>
      </c>
      <c r="B172" s="75">
        <v>43.0</v>
      </c>
      <c r="C172" s="74">
        <v>7.0</v>
      </c>
      <c r="D172" s="74" t="s">
        <v>1065</v>
      </c>
      <c r="E172" s="74" t="s">
        <v>1026</v>
      </c>
      <c r="F172" s="74" t="s">
        <v>1039</v>
      </c>
      <c r="G172" s="74" t="s">
        <v>122</v>
      </c>
      <c r="H172" s="75">
        <v>4.0</v>
      </c>
      <c r="I172" s="75">
        <v>91.5</v>
      </c>
      <c r="J172" s="75">
        <v>91.5</v>
      </c>
      <c r="K172" s="74"/>
      <c r="L172" s="75"/>
      <c r="M172" s="74" t="s">
        <v>153</v>
      </c>
      <c r="N172" s="75">
        <v>0.12</v>
      </c>
      <c r="O172" s="75">
        <v>1.0</v>
      </c>
      <c r="P172" s="75">
        <v>0.12</v>
      </c>
      <c r="Q172" s="76"/>
      <c r="R172" s="77"/>
      <c r="S172" s="74"/>
    </row>
    <row r="173" ht="15.0" customHeight="1">
      <c r="A173" s="78" t="s">
        <v>1024</v>
      </c>
      <c r="B173" s="79">
        <v>44.0</v>
      </c>
      <c r="C173" s="78">
        <v>7.0</v>
      </c>
      <c r="D173" s="78" t="s">
        <v>1066</v>
      </c>
      <c r="E173" s="78" t="s">
        <v>1030</v>
      </c>
      <c r="F173" s="78" t="s">
        <v>1039</v>
      </c>
      <c r="G173" s="78" t="s">
        <v>122</v>
      </c>
      <c r="H173" s="79">
        <v>4.0</v>
      </c>
      <c r="I173" s="79">
        <v>316.4</v>
      </c>
      <c r="J173" s="79">
        <v>140.4</v>
      </c>
      <c r="K173" s="78"/>
      <c r="L173" s="79"/>
      <c r="M173" s="78" t="s">
        <v>1062</v>
      </c>
      <c r="N173" s="79">
        <v>1.25</v>
      </c>
      <c r="O173" s="79">
        <v>1.0</v>
      </c>
      <c r="P173" s="79">
        <v>1.25</v>
      </c>
      <c r="Q173" s="76"/>
      <c r="R173" s="77"/>
      <c r="S173" s="78"/>
    </row>
    <row r="174" ht="15.0" customHeight="1">
      <c r="A174" s="74" t="s">
        <v>1024</v>
      </c>
      <c r="B174" s="75">
        <v>45.0</v>
      </c>
      <c r="C174" s="74">
        <v>7.0</v>
      </c>
      <c r="D174" s="74" t="s">
        <v>1067</v>
      </c>
      <c r="E174" s="74" t="s">
        <v>1030</v>
      </c>
      <c r="F174" s="74" t="s">
        <v>1039</v>
      </c>
      <c r="G174" s="74" t="s">
        <v>122</v>
      </c>
      <c r="H174" s="75">
        <v>4.0</v>
      </c>
      <c r="I174" s="75">
        <v>206.8</v>
      </c>
      <c r="J174" s="75">
        <v>156.0</v>
      </c>
      <c r="K174" s="74"/>
      <c r="L174" s="75"/>
      <c r="M174" s="74" t="s">
        <v>138</v>
      </c>
      <c r="N174" s="75">
        <v>0.9</v>
      </c>
      <c r="O174" s="75">
        <v>1.0</v>
      </c>
      <c r="P174" s="75">
        <v>0.9</v>
      </c>
      <c r="Q174" s="76"/>
      <c r="R174" s="77"/>
      <c r="S174" s="74"/>
    </row>
    <row r="175" ht="15.0" customHeight="1">
      <c r="A175" s="78" t="s">
        <v>1024</v>
      </c>
      <c r="B175" s="79">
        <v>46.0</v>
      </c>
      <c r="C175" s="78">
        <v>7.0</v>
      </c>
      <c r="D175" s="78" t="s">
        <v>1068</v>
      </c>
      <c r="E175" s="78" t="s">
        <v>1030</v>
      </c>
      <c r="F175" s="78" t="s">
        <v>1039</v>
      </c>
      <c r="G175" s="78" t="s">
        <v>122</v>
      </c>
      <c r="H175" s="79">
        <v>5.0</v>
      </c>
      <c r="I175" s="79">
        <v>140.0</v>
      </c>
      <c r="J175" s="79">
        <v>121.8</v>
      </c>
      <c r="K175" s="78"/>
      <c r="L175" s="79"/>
      <c r="M175" s="78" t="s">
        <v>339</v>
      </c>
      <c r="N175" s="79">
        <v>0.54</v>
      </c>
      <c r="O175" s="79">
        <v>2.0</v>
      </c>
      <c r="P175" s="79">
        <v>1.08</v>
      </c>
      <c r="Q175" s="76"/>
      <c r="R175" s="77"/>
      <c r="S175" s="78"/>
    </row>
    <row r="176" ht="15.0" customHeight="1">
      <c r="A176" s="74" t="s">
        <v>1024</v>
      </c>
      <c r="B176" s="75">
        <v>47.0</v>
      </c>
      <c r="C176" s="74">
        <v>7.0</v>
      </c>
      <c r="D176" s="74" t="s">
        <v>1069</v>
      </c>
      <c r="E176" s="74" t="s">
        <v>1030</v>
      </c>
      <c r="F176" s="74" t="s">
        <v>1039</v>
      </c>
      <c r="G176" s="74" t="s">
        <v>122</v>
      </c>
      <c r="H176" s="75">
        <v>5.0</v>
      </c>
      <c r="I176" s="75">
        <v>180.0</v>
      </c>
      <c r="J176" s="75">
        <v>121.8</v>
      </c>
      <c r="K176" s="74"/>
      <c r="L176" s="75"/>
      <c r="M176" s="74" t="s">
        <v>138</v>
      </c>
      <c r="N176" s="75">
        <v>0.69</v>
      </c>
      <c r="O176" s="75">
        <v>2.0</v>
      </c>
      <c r="P176" s="75">
        <v>1.38</v>
      </c>
      <c r="Q176" s="76"/>
      <c r="R176" s="77"/>
      <c r="S176" s="74"/>
    </row>
    <row r="177" ht="15.0" customHeight="1">
      <c r="A177" s="78" t="s">
        <v>1024</v>
      </c>
      <c r="B177" s="79">
        <v>48.0</v>
      </c>
      <c r="C177" s="78">
        <v>7.0</v>
      </c>
      <c r="D177" s="78" t="s">
        <v>1070</v>
      </c>
      <c r="E177" s="78" t="s">
        <v>1041</v>
      </c>
      <c r="F177" s="78" t="s">
        <v>1039</v>
      </c>
      <c r="G177" s="78" t="s">
        <v>122</v>
      </c>
      <c r="H177" s="79"/>
      <c r="I177" s="79"/>
      <c r="J177" s="79"/>
      <c r="K177" s="78" t="s">
        <v>1042</v>
      </c>
      <c r="L177" s="79">
        <v>2200.0</v>
      </c>
      <c r="M177" s="78" t="s">
        <v>290</v>
      </c>
      <c r="N177" s="79">
        <v>25.82</v>
      </c>
      <c r="O177" s="79">
        <v>1.0</v>
      </c>
      <c r="P177" s="79">
        <v>25.82</v>
      </c>
      <c r="Q177" s="76"/>
      <c r="R177" s="77"/>
      <c r="S177" s="78"/>
    </row>
    <row r="178" ht="15.0" customHeight="1">
      <c r="A178" s="74" t="s">
        <v>1024</v>
      </c>
      <c r="B178" s="75">
        <v>49.0</v>
      </c>
      <c r="C178" s="74">
        <v>7.0</v>
      </c>
      <c r="D178" s="74" t="s">
        <v>1071</v>
      </c>
      <c r="E178" s="74" t="s">
        <v>1030</v>
      </c>
      <c r="F178" s="74" t="s">
        <v>1039</v>
      </c>
      <c r="G178" s="74" t="s">
        <v>122</v>
      </c>
      <c r="H178" s="75">
        <v>3.0</v>
      </c>
      <c r="I178" s="75">
        <v>1304.0</v>
      </c>
      <c r="J178" s="75">
        <v>122.1</v>
      </c>
      <c r="K178" s="74"/>
      <c r="L178" s="75"/>
      <c r="M178" s="74" t="s">
        <v>339</v>
      </c>
      <c r="N178" s="75">
        <v>3.75</v>
      </c>
      <c r="O178" s="75">
        <v>2.0</v>
      </c>
      <c r="P178" s="75">
        <v>7.5</v>
      </c>
      <c r="Q178" s="76"/>
      <c r="R178" s="77"/>
      <c r="S178" s="74"/>
    </row>
    <row r="179" ht="15.0" customHeight="1">
      <c r="A179" s="78" t="s">
        <v>1024</v>
      </c>
      <c r="B179" s="79">
        <v>50.0</v>
      </c>
      <c r="C179" s="78">
        <v>7.0</v>
      </c>
      <c r="D179" s="78" t="s">
        <v>1072</v>
      </c>
      <c r="E179" s="78" t="s">
        <v>1030</v>
      </c>
      <c r="F179" s="78" t="s">
        <v>1039</v>
      </c>
      <c r="G179" s="78" t="s">
        <v>122</v>
      </c>
      <c r="H179" s="79">
        <v>3.0</v>
      </c>
      <c r="I179" s="79">
        <v>1970.0</v>
      </c>
      <c r="J179" s="79">
        <v>122.1</v>
      </c>
      <c r="K179" s="78"/>
      <c r="L179" s="79"/>
      <c r="M179" s="78" t="s">
        <v>339</v>
      </c>
      <c r="N179" s="79">
        <v>5.6</v>
      </c>
      <c r="O179" s="79">
        <v>2.0</v>
      </c>
      <c r="P179" s="79">
        <v>11.2</v>
      </c>
      <c r="Q179" s="76"/>
      <c r="R179" s="77"/>
      <c r="S179" s="78"/>
    </row>
    <row r="180" ht="15.0" customHeight="1">
      <c r="A180" s="74" t="s">
        <v>1024</v>
      </c>
      <c r="B180" s="75">
        <v>54.0</v>
      </c>
      <c r="C180" s="74">
        <v>7.0</v>
      </c>
      <c r="D180" s="74" t="s">
        <v>1073</v>
      </c>
      <c r="E180" s="74" t="s">
        <v>1074</v>
      </c>
      <c r="F180" s="74" t="s">
        <v>1075</v>
      </c>
      <c r="G180" s="74" t="s">
        <v>122</v>
      </c>
      <c r="H180" s="75"/>
      <c r="I180" s="75"/>
      <c r="J180" s="75"/>
      <c r="K180" s="74"/>
      <c r="L180" s="75"/>
      <c r="M180" s="74" t="s">
        <v>1076</v>
      </c>
      <c r="N180" s="75">
        <v>0.01</v>
      </c>
      <c r="O180" s="75">
        <v>6.0</v>
      </c>
      <c r="P180" s="75">
        <v>0.06</v>
      </c>
      <c r="Q180" s="76"/>
      <c r="R180" s="77"/>
      <c r="S180" s="74"/>
    </row>
    <row r="181" ht="15.0" customHeight="1">
      <c r="A181" s="78" t="s">
        <v>1024</v>
      </c>
      <c r="B181" s="79">
        <v>56.0</v>
      </c>
      <c r="C181" s="78">
        <v>7.0</v>
      </c>
      <c r="D181" s="78" t="s">
        <v>1077</v>
      </c>
      <c r="E181" s="78" t="s">
        <v>1078</v>
      </c>
      <c r="F181" s="78" t="s">
        <v>668</v>
      </c>
      <c r="G181" s="78" t="s">
        <v>122</v>
      </c>
      <c r="H181" s="79">
        <v>2.0</v>
      </c>
      <c r="I181" s="79">
        <v>126.4</v>
      </c>
      <c r="J181" s="79">
        <v>37.9</v>
      </c>
      <c r="K181" s="78"/>
      <c r="L181" s="79"/>
      <c r="M181" s="78" t="s">
        <v>138</v>
      </c>
      <c r="N181" s="79">
        <v>0.05</v>
      </c>
      <c r="O181" s="79">
        <v>1.0</v>
      </c>
      <c r="P181" s="79">
        <v>0.05</v>
      </c>
      <c r="Q181" s="76"/>
      <c r="R181" s="77"/>
      <c r="S181" s="78"/>
    </row>
    <row r="182" ht="15.0" customHeight="1">
      <c r="A182" s="74" t="s">
        <v>1024</v>
      </c>
      <c r="B182" s="75">
        <v>57.0</v>
      </c>
      <c r="C182" s="74">
        <v>7.0</v>
      </c>
      <c r="D182" s="74" t="s">
        <v>1079</v>
      </c>
      <c r="E182" s="74" t="s">
        <v>1080</v>
      </c>
      <c r="F182" s="74" t="s">
        <v>1081</v>
      </c>
      <c r="G182" s="74" t="s">
        <v>122</v>
      </c>
      <c r="H182" s="75">
        <v>2.5</v>
      </c>
      <c r="I182" s="75">
        <v>985.0</v>
      </c>
      <c r="J182" s="75">
        <v>293.5</v>
      </c>
      <c r="K182" s="74"/>
      <c r="L182" s="75"/>
      <c r="M182" s="74" t="s">
        <v>339</v>
      </c>
      <c r="N182" s="75">
        <v>5.6</v>
      </c>
      <c r="O182" s="75">
        <v>1.0</v>
      </c>
      <c r="P182" s="75">
        <v>5.6</v>
      </c>
      <c r="Q182" s="76"/>
      <c r="R182" s="77"/>
      <c r="S182" s="74"/>
    </row>
    <row r="183" ht="15.0" customHeight="1">
      <c r="A183" s="78" t="s">
        <v>1024</v>
      </c>
      <c r="B183" s="79">
        <v>58.0</v>
      </c>
      <c r="C183" s="78">
        <v>7.0</v>
      </c>
      <c r="D183" s="78" t="s">
        <v>1082</v>
      </c>
      <c r="E183" s="78" t="s">
        <v>1030</v>
      </c>
      <c r="F183" s="78" t="s">
        <v>1081</v>
      </c>
      <c r="G183" s="78" t="s">
        <v>122</v>
      </c>
      <c r="H183" s="79">
        <v>2.5</v>
      </c>
      <c r="I183" s="79">
        <v>990.0</v>
      </c>
      <c r="J183" s="79">
        <v>225.0</v>
      </c>
      <c r="K183" s="78"/>
      <c r="L183" s="79"/>
      <c r="M183" s="78" t="s">
        <v>339</v>
      </c>
      <c r="N183" s="79">
        <v>4.25</v>
      </c>
      <c r="O183" s="79">
        <v>1.0</v>
      </c>
      <c r="P183" s="79">
        <v>4.25</v>
      </c>
      <c r="Q183" s="76"/>
      <c r="R183" s="77"/>
      <c r="S183" s="78"/>
    </row>
    <row r="184" ht="15.0" customHeight="1">
      <c r="A184" s="74" t="s">
        <v>1024</v>
      </c>
      <c r="B184" s="75">
        <v>59.0</v>
      </c>
      <c r="C184" s="74">
        <v>7.0</v>
      </c>
      <c r="D184" s="74" t="s">
        <v>1083</v>
      </c>
      <c r="E184" s="74" t="s">
        <v>1084</v>
      </c>
      <c r="F184" s="74" t="s">
        <v>910</v>
      </c>
      <c r="G184" s="74" t="s">
        <v>122</v>
      </c>
      <c r="H184" s="75"/>
      <c r="I184" s="75"/>
      <c r="J184" s="75"/>
      <c r="K184" s="74" t="s">
        <v>1085</v>
      </c>
      <c r="L184" s="75">
        <v>2063.0</v>
      </c>
      <c r="M184" s="74" t="s">
        <v>290</v>
      </c>
      <c r="N184" s="75">
        <v>7.3</v>
      </c>
      <c r="O184" s="75">
        <v>1.0</v>
      </c>
      <c r="P184" s="75">
        <v>7.3</v>
      </c>
      <c r="Q184" s="76"/>
      <c r="R184" s="77"/>
      <c r="S184" s="74"/>
    </row>
    <row r="185" ht="15.0" customHeight="1">
      <c r="A185" s="78" t="s">
        <v>1024</v>
      </c>
      <c r="B185" s="79">
        <v>60.0</v>
      </c>
      <c r="C185" s="78">
        <v>7.0</v>
      </c>
      <c r="D185" s="78" t="s">
        <v>1086</v>
      </c>
      <c r="E185" s="78" t="s">
        <v>1087</v>
      </c>
      <c r="F185" s="78" t="s">
        <v>1081</v>
      </c>
      <c r="G185" s="78" t="s">
        <v>122</v>
      </c>
      <c r="H185" s="79">
        <v>2.5</v>
      </c>
      <c r="I185" s="79">
        <v>985.0</v>
      </c>
      <c r="J185" s="79">
        <v>151.4</v>
      </c>
      <c r="K185" s="78"/>
      <c r="L185" s="79"/>
      <c r="M185" s="78" t="s">
        <v>339</v>
      </c>
      <c r="N185" s="79">
        <v>2.89</v>
      </c>
      <c r="O185" s="79">
        <v>1.0</v>
      </c>
      <c r="P185" s="79">
        <v>2.89</v>
      </c>
      <c r="Q185" s="76"/>
      <c r="R185" s="77"/>
      <c r="S185" s="78"/>
    </row>
    <row r="186" ht="15.0" customHeight="1">
      <c r="A186" s="74" t="s">
        <v>1024</v>
      </c>
      <c r="B186" s="75">
        <v>61.0</v>
      </c>
      <c r="C186" s="74">
        <v>7.0</v>
      </c>
      <c r="D186" s="74" t="s">
        <v>1088</v>
      </c>
      <c r="E186" s="74" t="s">
        <v>1089</v>
      </c>
      <c r="F186" s="74" t="s">
        <v>1081</v>
      </c>
      <c r="G186" s="74" t="s">
        <v>122</v>
      </c>
      <c r="H186" s="75">
        <v>2.5</v>
      </c>
      <c r="I186" s="75">
        <v>2187.0</v>
      </c>
      <c r="J186" s="75">
        <v>188.7</v>
      </c>
      <c r="K186" s="74"/>
      <c r="L186" s="75"/>
      <c r="M186" s="74" t="s">
        <v>339</v>
      </c>
      <c r="N186" s="75">
        <v>7.73</v>
      </c>
      <c r="O186" s="75">
        <v>1.0</v>
      </c>
      <c r="P186" s="75">
        <v>7.73</v>
      </c>
      <c r="Q186" s="76"/>
      <c r="R186" s="77"/>
      <c r="S186" s="74"/>
    </row>
    <row r="187" ht="15.0" customHeight="1">
      <c r="A187" s="78" t="s">
        <v>1024</v>
      </c>
      <c r="B187" s="79">
        <v>62.0</v>
      </c>
      <c r="C187" s="78">
        <v>7.0</v>
      </c>
      <c r="D187" s="78" t="s">
        <v>1090</v>
      </c>
      <c r="E187" s="78" t="s">
        <v>1091</v>
      </c>
      <c r="F187" s="78" t="s">
        <v>1081</v>
      </c>
      <c r="G187" s="78" t="s">
        <v>122</v>
      </c>
      <c r="H187" s="79">
        <v>2.5</v>
      </c>
      <c r="I187" s="79">
        <v>63.0</v>
      </c>
      <c r="J187" s="79">
        <v>57.0</v>
      </c>
      <c r="K187" s="78"/>
      <c r="L187" s="79"/>
      <c r="M187" s="78" t="s">
        <v>153</v>
      </c>
      <c r="N187" s="79">
        <v>0.07</v>
      </c>
      <c r="O187" s="79">
        <v>1.0</v>
      </c>
      <c r="P187" s="79">
        <v>0.07</v>
      </c>
      <c r="Q187" s="76"/>
      <c r="R187" s="77"/>
      <c r="S187" s="78"/>
    </row>
    <row r="188" ht="15.0" customHeight="1">
      <c r="A188" s="74" t="s">
        <v>1024</v>
      </c>
      <c r="B188" s="75">
        <v>63.0</v>
      </c>
      <c r="C188" s="74">
        <v>7.0</v>
      </c>
      <c r="D188" s="74" t="s">
        <v>1092</v>
      </c>
      <c r="E188" s="74" t="s">
        <v>1093</v>
      </c>
      <c r="F188" s="74" t="s">
        <v>1081</v>
      </c>
      <c r="G188" s="74" t="s">
        <v>122</v>
      </c>
      <c r="H188" s="75">
        <v>2.5</v>
      </c>
      <c r="I188" s="75">
        <v>60.0</v>
      </c>
      <c r="J188" s="75">
        <v>58.0</v>
      </c>
      <c r="K188" s="74"/>
      <c r="L188" s="75"/>
      <c r="M188" s="74" t="s">
        <v>153</v>
      </c>
      <c r="N188" s="75">
        <v>0.06</v>
      </c>
      <c r="O188" s="75">
        <v>1.0</v>
      </c>
      <c r="P188" s="75">
        <v>0.06</v>
      </c>
      <c r="Q188" s="76"/>
      <c r="R188" s="77"/>
      <c r="S188" s="74"/>
    </row>
    <row r="189" ht="15.0" customHeight="1">
      <c r="A189" s="78" t="s">
        <v>1024</v>
      </c>
      <c r="B189" s="79">
        <v>64.0</v>
      </c>
      <c r="C189" s="78">
        <v>7.0</v>
      </c>
      <c r="D189" s="78" t="s">
        <v>1094</v>
      </c>
      <c r="E189" s="78" t="s">
        <v>1095</v>
      </c>
      <c r="F189" s="78" t="s">
        <v>745</v>
      </c>
      <c r="G189" s="78" t="s">
        <v>122</v>
      </c>
      <c r="H189" s="79">
        <v>2.0</v>
      </c>
      <c r="I189" s="79">
        <v>2100.0</v>
      </c>
      <c r="J189" s="79">
        <v>257.4</v>
      </c>
      <c r="K189" s="78"/>
      <c r="L189" s="79"/>
      <c r="M189" s="78" t="s">
        <v>339</v>
      </c>
      <c r="N189" s="79">
        <v>8.63</v>
      </c>
      <c r="O189" s="79">
        <v>1.0</v>
      </c>
      <c r="P189" s="79">
        <v>8.63</v>
      </c>
      <c r="Q189" s="76"/>
      <c r="R189" s="77"/>
      <c r="S189" s="78"/>
    </row>
    <row r="190" ht="15.0" customHeight="1">
      <c r="A190" s="74" t="s">
        <v>1024</v>
      </c>
      <c r="B190" s="75">
        <v>65.0</v>
      </c>
      <c r="C190" s="74">
        <v>7.0</v>
      </c>
      <c r="D190" s="74" t="s">
        <v>1096</v>
      </c>
      <c r="E190" s="74" t="s">
        <v>1097</v>
      </c>
      <c r="F190" s="74" t="s">
        <v>745</v>
      </c>
      <c r="G190" s="74" t="s">
        <v>122</v>
      </c>
      <c r="H190" s="75">
        <v>4.0</v>
      </c>
      <c r="I190" s="75">
        <v>40.0</v>
      </c>
      <c r="J190" s="75">
        <v>15.0</v>
      </c>
      <c r="K190" s="74"/>
      <c r="L190" s="75"/>
      <c r="M190" s="74" t="s">
        <v>127</v>
      </c>
      <c r="N190" s="75">
        <v>0.02</v>
      </c>
      <c r="O190" s="75">
        <v>4.0</v>
      </c>
      <c r="P190" s="75">
        <v>0.08</v>
      </c>
      <c r="Q190" s="76"/>
      <c r="R190" s="77"/>
      <c r="S190" s="74"/>
    </row>
    <row r="191" ht="15.0" customHeight="1">
      <c r="A191" s="78" t="s">
        <v>1024</v>
      </c>
      <c r="B191" s="79">
        <v>66.0</v>
      </c>
      <c r="C191" s="78">
        <v>7.0</v>
      </c>
      <c r="D191" s="78" t="s">
        <v>1098</v>
      </c>
      <c r="E191" s="78" t="s">
        <v>1099</v>
      </c>
      <c r="F191" s="78" t="s">
        <v>745</v>
      </c>
      <c r="G191" s="78" t="s">
        <v>122</v>
      </c>
      <c r="H191" s="79">
        <v>2.0</v>
      </c>
      <c r="I191" s="79">
        <v>30.0</v>
      </c>
      <c r="J191" s="79">
        <v>30.0</v>
      </c>
      <c r="K191" s="78"/>
      <c r="L191" s="79"/>
      <c r="M191" s="78" t="s">
        <v>127</v>
      </c>
      <c r="N191" s="79">
        <v>0.01</v>
      </c>
      <c r="O191" s="79">
        <v>2.0</v>
      </c>
      <c r="P191" s="79">
        <v>0.02</v>
      </c>
      <c r="Q191" s="76"/>
      <c r="R191" s="77"/>
      <c r="S191" s="78"/>
    </row>
    <row r="192" ht="15.0" customHeight="1">
      <c r="A192" s="74" t="s">
        <v>1024</v>
      </c>
      <c r="B192" s="75">
        <v>67.0</v>
      </c>
      <c r="C192" s="74">
        <v>7.0</v>
      </c>
      <c r="D192" s="74" t="s">
        <v>1100</v>
      </c>
      <c r="E192" s="74" t="s">
        <v>1101</v>
      </c>
      <c r="F192" s="74" t="s">
        <v>745</v>
      </c>
      <c r="G192" s="74" t="s">
        <v>122</v>
      </c>
      <c r="H192" s="75">
        <v>2.0</v>
      </c>
      <c r="I192" s="75">
        <v>45.4</v>
      </c>
      <c r="J192" s="75">
        <v>35.0</v>
      </c>
      <c r="K192" s="74"/>
      <c r="L192" s="75"/>
      <c r="M192" s="74" t="s">
        <v>138</v>
      </c>
      <c r="N192" s="75">
        <v>0.02</v>
      </c>
      <c r="O192" s="75">
        <v>2.0</v>
      </c>
      <c r="P192" s="75">
        <v>0.04</v>
      </c>
      <c r="Q192" s="76"/>
      <c r="R192" s="77"/>
      <c r="S192" s="74"/>
    </row>
    <row r="193" ht="15.0" customHeight="1">
      <c r="A193" s="78" t="s">
        <v>1024</v>
      </c>
      <c r="B193" s="79">
        <v>68.0</v>
      </c>
      <c r="C193" s="78">
        <v>7.0</v>
      </c>
      <c r="D193" s="78" t="s">
        <v>1102</v>
      </c>
      <c r="E193" s="78" t="s">
        <v>1103</v>
      </c>
      <c r="F193" s="78" t="s">
        <v>745</v>
      </c>
      <c r="G193" s="78" t="s">
        <v>122</v>
      </c>
      <c r="H193" s="79">
        <v>2.0</v>
      </c>
      <c r="I193" s="79">
        <v>53.7</v>
      </c>
      <c r="J193" s="79">
        <v>32.0</v>
      </c>
      <c r="K193" s="78"/>
      <c r="L193" s="79"/>
      <c r="M193" s="78" t="s">
        <v>138</v>
      </c>
      <c r="N193" s="79">
        <v>0.02</v>
      </c>
      <c r="O193" s="79">
        <v>2.0</v>
      </c>
      <c r="P193" s="79">
        <v>0.04</v>
      </c>
      <c r="Q193" s="76"/>
      <c r="R193" s="77"/>
      <c r="S193" s="78"/>
    </row>
    <row r="194" ht="15.0" customHeight="1">
      <c r="A194" s="74" t="s">
        <v>1024</v>
      </c>
      <c r="B194" s="75">
        <v>69.0</v>
      </c>
      <c r="C194" s="74">
        <v>7.0</v>
      </c>
      <c r="D194" s="74" t="s">
        <v>1104</v>
      </c>
      <c r="E194" s="74" t="s">
        <v>1105</v>
      </c>
      <c r="F194" s="74" t="s">
        <v>745</v>
      </c>
      <c r="G194" s="74" t="s">
        <v>122</v>
      </c>
      <c r="H194" s="75"/>
      <c r="I194" s="75"/>
      <c r="J194" s="75"/>
      <c r="K194" s="74" t="s">
        <v>1106</v>
      </c>
      <c r="L194" s="75">
        <v>251.9</v>
      </c>
      <c r="M194" s="74" t="s">
        <v>1107</v>
      </c>
      <c r="N194" s="75">
        <v>0.03</v>
      </c>
      <c r="O194" s="75">
        <v>2.0</v>
      </c>
      <c r="P194" s="75">
        <v>0.06</v>
      </c>
      <c r="Q194" s="76"/>
      <c r="R194" s="77"/>
      <c r="S194" s="74"/>
    </row>
    <row r="195" ht="15.0" customHeight="1">
      <c r="A195" s="78" t="s">
        <v>1024</v>
      </c>
      <c r="B195" s="79">
        <v>70.0</v>
      </c>
      <c r="C195" s="78">
        <v>7.0</v>
      </c>
      <c r="D195" s="78" t="s">
        <v>1108</v>
      </c>
      <c r="E195" s="78" t="s">
        <v>1109</v>
      </c>
      <c r="F195" s="78" t="s">
        <v>745</v>
      </c>
      <c r="G195" s="78" t="s">
        <v>122</v>
      </c>
      <c r="H195" s="79">
        <v>2.0</v>
      </c>
      <c r="I195" s="79">
        <v>73.5</v>
      </c>
      <c r="J195" s="79">
        <v>47.8</v>
      </c>
      <c r="K195" s="78"/>
      <c r="L195" s="79"/>
      <c r="M195" s="78" t="s">
        <v>138</v>
      </c>
      <c r="N195" s="79">
        <v>0.03</v>
      </c>
      <c r="O195" s="79">
        <v>2.0</v>
      </c>
      <c r="P195" s="79">
        <v>0.06</v>
      </c>
      <c r="Q195" s="76"/>
      <c r="R195" s="77"/>
      <c r="S195" s="78"/>
    </row>
    <row r="196" ht="15.0" customHeight="1">
      <c r="A196" s="74" t="s">
        <v>1024</v>
      </c>
      <c r="B196" s="75">
        <v>71.0</v>
      </c>
      <c r="C196" s="74">
        <v>7.0</v>
      </c>
      <c r="D196" s="74" t="s">
        <v>1110</v>
      </c>
      <c r="E196" s="74" t="s">
        <v>1111</v>
      </c>
      <c r="F196" s="74" t="s">
        <v>1027</v>
      </c>
      <c r="G196" s="74" t="s">
        <v>1033</v>
      </c>
      <c r="H196" s="75">
        <v>2.0</v>
      </c>
      <c r="I196" s="75">
        <v>202.0</v>
      </c>
      <c r="J196" s="75">
        <v>160.0</v>
      </c>
      <c r="K196" s="74"/>
      <c r="L196" s="75"/>
      <c r="M196" s="74" t="s">
        <v>1028</v>
      </c>
      <c r="N196" s="75">
        <v>0.5</v>
      </c>
      <c r="O196" s="75">
        <v>1.0</v>
      </c>
      <c r="P196" s="75">
        <v>0.5</v>
      </c>
      <c r="Q196" s="76"/>
      <c r="R196" s="77"/>
      <c r="S196" s="74"/>
    </row>
    <row r="197" ht="15.0" customHeight="1">
      <c r="A197" s="78" t="s">
        <v>1024</v>
      </c>
      <c r="B197" s="79">
        <v>72.0</v>
      </c>
      <c r="C197" s="78">
        <v>7.0</v>
      </c>
      <c r="D197" s="78" t="s">
        <v>1112</v>
      </c>
      <c r="E197" s="78" t="s">
        <v>1113</v>
      </c>
      <c r="F197" s="78" t="s">
        <v>668</v>
      </c>
      <c r="G197" s="78" t="s">
        <v>122</v>
      </c>
      <c r="H197" s="79">
        <v>2.5</v>
      </c>
      <c r="I197" s="79">
        <v>1937.0</v>
      </c>
      <c r="J197" s="79">
        <v>84.8</v>
      </c>
      <c r="K197" s="78"/>
      <c r="L197" s="79"/>
      <c r="M197" s="78" t="s">
        <v>339</v>
      </c>
      <c r="N197" s="79">
        <v>3.19</v>
      </c>
      <c r="O197" s="79">
        <v>1.0</v>
      </c>
      <c r="P197" s="79">
        <v>3.19</v>
      </c>
      <c r="Q197" s="76"/>
      <c r="R197" s="77"/>
      <c r="S197" s="78"/>
    </row>
    <row r="198" ht="15.0" customHeight="1">
      <c r="A198" s="74" t="s">
        <v>1024</v>
      </c>
      <c r="B198" s="75">
        <v>73.0</v>
      </c>
      <c r="C198" s="74">
        <v>7.0</v>
      </c>
      <c r="D198" s="74" t="s">
        <v>1114</v>
      </c>
      <c r="E198" s="74" t="s">
        <v>1115</v>
      </c>
      <c r="F198" s="74" t="s">
        <v>668</v>
      </c>
      <c r="G198" s="74" t="s">
        <v>122</v>
      </c>
      <c r="H198" s="75">
        <v>2.0</v>
      </c>
      <c r="I198" s="75">
        <v>98.7</v>
      </c>
      <c r="J198" s="75">
        <v>74.0</v>
      </c>
      <c r="K198" s="74"/>
      <c r="L198" s="75"/>
      <c r="M198" s="74" t="s">
        <v>138</v>
      </c>
      <c r="N198" s="75">
        <v>0.09</v>
      </c>
      <c r="O198" s="75">
        <v>1.0</v>
      </c>
      <c r="P198" s="75">
        <v>0.09</v>
      </c>
      <c r="Q198" s="76"/>
      <c r="R198" s="77"/>
      <c r="S198" s="74"/>
    </row>
    <row r="199" ht="15.0" customHeight="1">
      <c r="A199" s="78" t="s">
        <v>1024</v>
      </c>
      <c r="B199" s="79">
        <v>75.0</v>
      </c>
      <c r="C199" s="78">
        <v>7.0</v>
      </c>
      <c r="D199" s="78" t="s">
        <v>1116</v>
      </c>
      <c r="E199" s="78" t="s">
        <v>1117</v>
      </c>
      <c r="F199" s="78" t="s">
        <v>745</v>
      </c>
      <c r="G199" s="78" t="s">
        <v>122</v>
      </c>
      <c r="H199" s="79">
        <v>5.0</v>
      </c>
      <c r="I199" s="79">
        <v>2100.0</v>
      </c>
      <c r="J199" s="79">
        <v>559.3</v>
      </c>
      <c r="K199" s="78"/>
      <c r="L199" s="79"/>
      <c r="M199" s="78" t="s">
        <v>339</v>
      </c>
      <c r="N199" s="79">
        <v>37.95</v>
      </c>
      <c r="O199" s="79">
        <v>1.0</v>
      </c>
      <c r="P199" s="79">
        <v>37.95</v>
      </c>
      <c r="Q199" s="76"/>
      <c r="R199" s="77"/>
      <c r="S199" s="78"/>
    </row>
    <row r="200" ht="15.0" customHeight="1">
      <c r="A200" s="74" t="s">
        <v>1024</v>
      </c>
      <c r="B200" s="75">
        <v>76.0</v>
      </c>
      <c r="C200" s="74">
        <v>7.0</v>
      </c>
      <c r="D200" s="74" t="s">
        <v>1118</v>
      </c>
      <c r="E200" s="74" t="s">
        <v>1119</v>
      </c>
      <c r="F200" s="74" t="s">
        <v>910</v>
      </c>
      <c r="G200" s="74" t="s">
        <v>122</v>
      </c>
      <c r="H200" s="75">
        <v>4.0</v>
      </c>
      <c r="I200" s="75">
        <v>138.0</v>
      </c>
      <c r="J200" s="75">
        <v>35.0</v>
      </c>
      <c r="K200" s="74"/>
      <c r="L200" s="75"/>
      <c r="M200" s="74" t="s">
        <v>153</v>
      </c>
      <c r="N200" s="75">
        <v>0.15</v>
      </c>
      <c r="O200" s="75">
        <v>1.0</v>
      </c>
      <c r="P200" s="75">
        <v>0.15</v>
      </c>
      <c r="Q200" s="76"/>
      <c r="R200" s="77"/>
      <c r="S200" s="74"/>
    </row>
    <row r="201" ht="15.0" customHeight="1">
      <c r="A201" s="78" t="s">
        <v>1024</v>
      </c>
      <c r="B201" s="79">
        <v>77.0</v>
      </c>
      <c r="C201" s="78">
        <v>7.0</v>
      </c>
      <c r="D201" s="78" t="s">
        <v>1120</v>
      </c>
      <c r="E201" s="78" t="s">
        <v>1121</v>
      </c>
      <c r="F201" s="78" t="s">
        <v>910</v>
      </c>
      <c r="G201" s="78" t="s">
        <v>122</v>
      </c>
      <c r="H201" s="79">
        <v>4.0</v>
      </c>
      <c r="I201" s="79">
        <v>198.0</v>
      </c>
      <c r="J201" s="79">
        <v>156.0</v>
      </c>
      <c r="K201" s="78"/>
      <c r="L201" s="79"/>
      <c r="M201" s="78" t="s">
        <v>153</v>
      </c>
      <c r="N201" s="79">
        <v>0.95</v>
      </c>
      <c r="O201" s="79">
        <v>1.0</v>
      </c>
      <c r="P201" s="79">
        <v>0.95</v>
      </c>
      <c r="Q201" s="76"/>
      <c r="R201" s="77"/>
      <c r="S201" s="78"/>
    </row>
    <row r="202" ht="15.0" customHeight="1">
      <c r="A202" s="74" t="s">
        <v>1024</v>
      </c>
      <c r="B202" s="75">
        <v>78.0</v>
      </c>
      <c r="C202" s="74">
        <v>7.0</v>
      </c>
      <c r="D202" s="74" t="s">
        <v>1122</v>
      </c>
      <c r="E202" s="74" t="s">
        <v>1123</v>
      </c>
      <c r="F202" s="74" t="s">
        <v>910</v>
      </c>
      <c r="G202" s="74" t="s">
        <v>122</v>
      </c>
      <c r="H202" s="75">
        <v>4.0</v>
      </c>
      <c r="I202" s="75">
        <v>30.0</v>
      </c>
      <c r="J202" s="75">
        <v>25.0</v>
      </c>
      <c r="K202" s="74"/>
      <c r="L202" s="75"/>
      <c r="M202" s="74" t="s">
        <v>153</v>
      </c>
      <c r="N202" s="75">
        <v>0.02</v>
      </c>
      <c r="O202" s="75">
        <v>1.0</v>
      </c>
      <c r="P202" s="75">
        <v>0.02</v>
      </c>
      <c r="Q202" s="76"/>
      <c r="R202" s="77"/>
      <c r="S202" s="74"/>
    </row>
    <row r="203" ht="15.0" customHeight="1">
      <c r="A203" s="78" t="s">
        <v>1024</v>
      </c>
      <c r="B203" s="79">
        <v>79.0</v>
      </c>
      <c r="C203" s="78">
        <v>7.0</v>
      </c>
      <c r="D203" s="78" t="s">
        <v>1124</v>
      </c>
      <c r="E203" s="78" t="s">
        <v>1030</v>
      </c>
      <c r="F203" s="78" t="s">
        <v>1039</v>
      </c>
      <c r="G203" s="78" t="s">
        <v>673</v>
      </c>
      <c r="H203" s="79">
        <v>4.0</v>
      </c>
      <c r="I203" s="79">
        <v>990.0</v>
      </c>
      <c r="J203" s="79">
        <v>926.3</v>
      </c>
      <c r="K203" s="78"/>
      <c r="L203" s="79"/>
      <c r="M203" s="78" t="s">
        <v>1125</v>
      </c>
      <c r="N203" s="79">
        <v>28.73</v>
      </c>
      <c r="O203" s="79">
        <v>1.0</v>
      </c>
      <c r="P203" s="79">
        <v>28.73</v>
      </c>
      <c r="Q203" s="76"/>
      <c r="R203" s="77"/>
      <c r="S203" s="78"/>
    </row>
    <row r="204" ht="15.0" customHeight="1">
      <c r="A204" s="74" t="s">
        <v>1024</v>
      </c>
      <c r="B204" s="75">
        <v>80.0</v>
      </c>
      <c r="C204" s="74">
        <v>7.0</v>
      </c>
      <c r="D204" s="74" t="s">
        <v>1126</v>
      </c>
      <c r="E204" s="74" t="s">
        <v>1030</v>
      </c>
      <c r="F204" s="74" t="s">
        <v>1039</v>
      </c>
      <c r="G204" s="74" t="s">
        <v>673</v>
      </c>
      <c r="H204" s="75">
        <v>4.0</v>
      </c>
      <c r="I204" s="75">
        <v>2795.0</v>
      </c>
      <c r="J204" s="75">
        <v>316.8</v>
      </c>
      <c r="K204" s="74"/>
      <c r="L204" s="75"/>
      <c r="M204" s="74" t="s">
        <v>1127</v>
      </c>
      <c r="N204" s="75">
        <v>27.6</v>
      </c>
      <c r="O204" s="75">
        <v>1.0</v>
      </c>
      <c r="P204" s="75">
        <v>27.6</v>
      </c>
      <c r="Q204" s="76"/>
      <c r="R204" s="77"/>
      <c r="S204" s="74"/>
    </row>
    <row r="205" ht="15.0" customHeight="1">
      <c r="A205" s="78" t="s">
        <v>1024</v>
      </c>
      <c r="B205" s="79">
        <v>81.0</v>
      </c>
      <c r="C205" s="78">
        <v>7.0</v>
      </c>
      <c r="D205" s="78" t="s">
        <v>1128</v>
      </c>
      <c r="E205" s="78" t="s">
        <v>1030</v>
      </c>
      <c r="F205" s="78" t="s">
        <v>1039</v>
      </c>
      <c r="G205" s="78" t="s">
        <v>673</v>
      </c>
      <c r="H205" s="79">
        <v>4.0</v>
      </c>
      <c r="I205" s="79">
        <v>2795.0</v>
      </c>
      <c r="J205" s="79">
        <v>113.4</v>
      </c>
      <c r="K205" s="78"/>
      <c r="L205" s="79"/>
      <c r="M205" s="78" t="s">
        <v>674</v>
      </c>
      <c r="N205" s="79">
        <v>9.75</v>
      </c>
      <c r="O205" s="79">
        <v>1.0</v>
      </c>
      <c r="P205" s="79">
        <v>9.75</v>
      </c>
      <c r="Q205" s="76"/>
      <c r="R205" s="77"/>
      <c r="S205" s="78"/>
    </row>
    <row r="206" ht="15.0" customHeight="1">
      <c r="A206" s="74" t="s">
        <v>1024</v>
      </c>
      <c r="B206" s="75">
        <v>83.0</v>
      </c>
      <c r="C206" s="74">
        <v>7.0</v>
      </c>
      <c r="D206" s="74" t="s">
        <v>1129</v>
      </c>
      <c r="E206" s="74" t="s">
        <v>1130</v>
      </c>
      <c r="F206" s="74" t="s">
        <v>910</v>
      </c>
      <c r="G206" s="74" t="s">
        <v>673</v>
      </c>
      <c r="H206" s="75">
        <v>4.0</v>
      </c>
      <c r="I206" s="75">
        <v>1095.0</v>
      </c>
      <c r="J206" s="75">
        <v>299.0</v>
      </c>
      <c r="K206" s="74"/>
      <c r="L206" s="75"/>
      <c r="M206" s="74" t="s">
        <v>674</v>
      </c>
      <c r="N206" s="75">
        <v>8.83</v>
      </c>
      <c r="O206" s="75">
        <v>1.0</v>
      </c>
      <c r="P206" s="75">
        <v>8.83</v>
      </c>
      <c r="Q206" s="76"/>
      <c r="R206" s="77"/>
      <c r="S206" s="74"/>
    </row>
    <row r="207" ht="15.0" customHeight="1">
      <c r="A207" s="78" t="s">
        <v>1024</v>
      </c>
      <c r="B207" s="79">
        <v>85.0</v>
      </c>
      <c r="C207" s="78">
        <v>7.0</v>
      </c>
      <c r="D207" s="78" t="s">
        <v>1131</v>
      </c>
      <c r="E207" s="78" t="s">
        <v>1026</v>
      </c>
      <c r="F207" s="78" t="s">
        <v>1039</v>
      </c>
      <c r="G207" s="78" t="s">
        <v>122</v>
      </c>
      <c r="H207" s="79">
        <v>5.0</v>
      </c>
      <c r="I207" s="79">
        <v>188.0</v>
      </c>
      <c r="J207" s="79">
        <v>75.0</v>
      </c>
      <c r="K207" s="78"/>
      <c r="L207" s="79"/>
      <c r="M207" s="78" t="s">
        <v>127</v>
      </c>
      <c r="N207" s="79">
        <v>0.46</v>
      </c>
      <c r="O207" s="79">
        <v>1.0</v>
      </c>
      <c r="P207" s="79">
        <v>0.46</v>
      </c>
      <c r="Q207" s="76"/>
      <c r="R207" s="77"/>
      <c r="S207" s="78"/>
    </row>
    <row r="208" ht="15.0" customHeight="1">
      <c r="A208" s="74" t="s">
        <v>1024</v>
      </c>
      <c r="B208" s="75">
        <v>86.0</v>
      </c>
      <c r="C208" s="74">
        <v>7.0</v>
      </c>
      <c r="D208" s="74" t="s">
        <v>1132</v>
      </c>
      <c r="E208" s="74" t="s">
        <v>1133</v>
      </c>
      <c r="F208" s="74" t="s">
        <v>1039</v>
      </c>
      <c r="G208" s="74" t="s">
        <v>122</v>
      </c>
      <c r="H208" s="75">
        <v>10.0</v>
      </c>
      <c r="I208" s="75">
        <v>241.0</v>
      </c>
      <c r="J208" s="75">
        <v>150.0</v>
      </c>
      <c r="K208" s="74"/>
      <c r="L208" s="75"/>
      <c r="M208" s="74" t="s">
        <v>127</v>
      </c>
      <c r="N208" s="75">
        <v>2.73</v>
      </c>
      <c r="O208" s="75">
        <v>1.0</v>
      </c>
      <c r="P208" s="75">
        <v>2.73</v>
      </c>
      <c r="Q208" s="76"/>
      <c r="R208" s="77"/>
      <c r="S208" s="74"/>
    </row>
    <row r="209" ht="15.0" customHeight="1">
      <c r="A209" s="78" t="s">
        <v>1024</v>
      </c>
      <c r="B209" s="79">
        <v>87.0</v>
      </c>
      <c r="C209" s="78">
        <v>7.0</v>
      </c>
      <c r="D209" s="78" t="s">
        <v>1134</v>
      </c>
      <c r="E209" s="78" t="s">
        <v>1135</v>
      </c>
      <c r="F209" s="78" t="s">
        <v>1039</v>
      </c>
      <c r="G209" s="78" t="s">
        <v>122</v>
      </c>
      <c r="H209" s="79">
        <v>10.0</v>
      </c>
      <c r="I209" s="79">
        <v>241.0</v>
      </c>
      <c r="J209" s="79">
        <v>238.0</v>
      </c>
      <c r="K209" s="78"/>
      <c r="L209" s="79"/>
      <c r="M209" s="78" t="s">
        <v>127</v>
      </c>
      <c r="N209" s="79">
        <v>2.59</v>
      </c>
      <c r="O209" s="79">
        <v>1.0</v>
      </c>
      <c r="P209" s="79">
        <v>2.59</v>
      </c>
      <c r="Q209" s="76"/>
      <c r="R209" s="77"/>
      <c r="S209" s="78"/>
    </row>
    <row r="210" ht="15.0" customHeight="1">
      <c r="A210" s="74" t="s">
        <v>1024</v>
      </c>
      <c r="B210" s="75">
        <v>88.0</v>
      </c>
      <c r="C210" s="74">
        <v>7.0</v>
      </c>
      <c r="D210" s="74" t="s">
        <v>1136</v>
      </c>
      <c r="E210" s="74" t="s">
        <v>1137</v>
      </c>
      <c r="F210" s="74" t="s">
        <v>1039</v>
      </c>
      <c r="G210" s="74" t="s">
        <v>122</v>
      </c>
      <c r="H210" s="75">
        <v>5.0</v>
      </c>
      <c r="I210" s="75">
        <v>188.8</v>
      </c>
      <c r="J210" s="75">
        <v>80.0</v>
      </c>
      <c r="K210" s="74"/>
      <c r="L210" s="75"/>
      <c r="M210" s="74" t="s">
        <v>138</v>
      </c>
      <c r="N210" s="75">
        <v>0.55</v>
      </c>
      <c r="O210" s="75">
        <v>1.0</v>
      </c>
      <c r="P210" s="75">
        <v>0.55</v>
      </c>
      <c r="Q210" s="76"/>
      <c r="R210" s="77"/>
      <c r="S210" s="74"/>
    </row>
    <row r="211" ht="15.0" customHeight="1">
      <c r="A211" s="78" t="s">
        <v>1024</v>
      </c>
      <c r="B211" s="79">
        <v>89.0</v>
      </c>
      <c r="C211" s="78">
        <v>7.0</v>
      </c>
      <c r="D211" s="78" t="s">
        <v>1138</v>
      </c>
      <c r="E211" s="78" t="s">
        <v>1139</v>
      </c>
      <c r="F211" s="78" t="s">
        <v>1039</v>
      </c>
      <c r="G211" s="78" t="s">
        <v>122</v>
      </c>
      <c r="H211" s="79">
        <v>8.0</v>
      </c>
      <c r="I211" s="79">
        <v>160.0</v>
      </c>
      <c r="J211" s="79">
        <v>108.0</v>
      </c>
      <c r="K211" s="78"/>
      <c r="L211" s="79"/>
      <c r="M211" s="78" t="s">
        <v>127</v>
      </c>
      <c r="N211" s="79">
        <v>1.03</v>
      </c>
      <c r="O211" s="79">
        <v>2.0</v>
      </c>
      <c r="P211" s="79">
        <v>2.06</v>
      </c>
      <c r="Q211" s="76"/>
      <c r="R211" s="77"/>
      <c r="S211" s="78"/>
    </row>
    <row r="212" ht="15.0" customHeight="1">
      <c r="A212" s="74" t="s">
        <v>1024</v>
      </c>
      <c r="B212" s="75">
        <v>90.0</v>
      </c>
      <c r="C212" s="74">
        <v>7.0</v>
      </c>
      <c r="D212" s="74" t="s">
        <v>1140</v>
      </c>
      <c r="E212" s="74" t="s">
        <v>1141</v>
      </c>
      <c r="F212" s="74" t="s">
        <v>1039</v>
      </c>
      <c r="G212" s="74" t="s">
        <v>122</v>
      </c>
      <c r="H212" s="75">
        <v>6.0</v>
      </c>
      <c r="I212" s="75">
        <v>243.3</v>
      </c>
      <c r="J212" s="75">
        <v>150.0</v>
      </c>
      <c r="K212" s="74"/>
      <c r="L212" s="75"/>
      <c r="M212" s="74" t="s">
        <v>138</v>
      </c>
      <c r="N212" s="75">
        <v>1.06</v>
      </c>
      <c r="O212" s="75">
        <v>1.0</v>
      </c>
      <c r="P212" s="75">
        <v>1.06</v>
      </c>
      <c r="Q212" s="76"/>
      <c r="R212" s="77"/>
      <c r="S212" s="74"/>
    </row>
    <row r="213" ht="15.0" customHeight="1">
      <c r="A213" s="78" t="s">
        <v>1024</v>
      </c>
      <c r="B213" s="79">
        <v>91.0</v>
      </c>
      <c r="C213" s="78">
        <v>7.0</v>
      </c>
      <c r="D213" s="78" t="s">
        <v>1142</v>
      </c>
      <c r="E213" s="78" t="s">
        <v>1143</v>
      </c>
      <c r="F213" s="78" t="s">
        <v>1039</v>
      </c>
      <c r="G213" s="78"/>
      <c r="H213" s="79"/>
      <c r="I213" s="79"/>
      <c r="J213" s="79"/>
      <c r="K213" s="78"/>
      <c r="L213" s="79">
        <v>3155.0</v>
      </c>
      <c r="M213" s="78" t="s">
        <v>290</v>
      </c>
      <c r="N213" s="79">
        <v>70.2</v>
      </c>
      <c r="O213" s="79">
        <v>1.0</v>
      </c>
      <c r="P213" s="79">
        <v>70.2</v>
      </c>
      <c r="Q213" s="76"/>
      <c r="R213" s="77"/>
      <c r="S213" s="78"/>
    </row>
    <row r="214" ht="15.0" customHeight="1">
      <c r="A214" s="74" t="s">
        <v>1024</v>
      </c>
      <c r="B214" s="75">
        <v>92.0</v>
      </c>
      <c r="C214" s="74">
        <v>7.0</v>
      </c>
      <c r="D214" s="74" t="s">
        <v>1144</v>
      </c>
      <c r="E214" s="74" t="s">
        <v>394</v>
      </c>
      <c r="F214" s="74" t="s">
        <v>1039</v>
      </c>
      <c r="G214" s="74" t="s">
        <v>122</v>
      </c>
      <c r="H214" s="75">
        <v>5.0</v>
      </c>
      <c r="I214" s="75">
        <v>727.8</v>
      </c>
      <c r="J214" s="75">
        <v>63.0</v>
      </c>
      <c r="K214" s="74"/>
      <c r="L214" s="75"/>
      <c r="M214" s="74" t="s">
        <v>339</v>
      </c>
      <c r="N214" s="75">
        <v>1.77</v>
      </c>
      <c r="O214" s="75">
        <v>1.0</v>
      </c>
      <c r="P214" s="75">
        <v>1.77</v>
      </c>
      <c r="Q214" s="76"/>
      <c r="R214" s="77"/>
      <c r="S214" s="74"/>
    </row>
    <row r="215" ht="15.0" customHeight="1">
      <c r="A215" s="78" t="s">
        <v>1024</v>
      </c>
      <c r="B215" s="79">
        <v>93.0</v>
      </c>
      <c r="C215" s="78">
        <v>7.0</v>
      </c>
      <c r="D215" s="78" t="s">
        <v>1145</v>
      </c>
      <c r="E215" s="78" t="s">
        <v>1026</v>
      </c>
      <c r="F215" s="78" t="s">
        <v>1039</v>
      </c>
      <c r="G215" s="78"/>
      <c r="H215" s="79">
        <v>10.0</v>
      </c>
      <c r="I215" s="79">
        <v>200.0</v>
      </c>
      <c r="J215" s="79">
        <v>100.0</v>
      </c>
      <c r="K215" s="78"/>
      <c r="L215" s="79"/>
      <c r="M215" s="78" t="s">
        <v>153</v>
      </c>
      <c r="N215" s="79">
        <v>1.48</v>
      </c>
      <c r="O215" s="79">
        <v>1.0</v>
      </c>
      <c r="P215" s="79">
        <v>1.48</v>
      </c>
      <c r="Q215" s="76"/>
      <c r="R215" s="77"/>
      <c r="S215" s="78"/>
    </row>
    <row r="216" ht="15.0" customHeight="1">
      <c r="A216" s="74" t="s">
        <v>1024</v>
      </c>
      <c r="B216" s="75">
        <v>94.0</v>
      </c>
      <c r="C216" s="74">
        <v>7.0</v>
      </c>
      <c r="D216" s="74" t="s">
        <v>1146</v>
      </c>
      <c r="E216" s="74" t="s">
        <v>1026</v>
      </c>
      <c r="F216" s="74" t="s">
        <v>1039</v>
      </c>
      <c r="G216" s="74"/>
      <c r="H216" s="75">
        <v>10.0</v>
      </c>
      <c r="I216" s="75">
        <v>200.0</v>
      </c>
      <c r="J216" s="75">
        <v>82.0</v>
      </c>
      <c r="K216" s="74"/>
      <c r="L216" s="75"/>
      <c r="M216" s="74" t="s">
        <v>153</v>
      </c>
      <c r="N216" s="75">
        <v>1.16</v>
      </c>
      <c r="O216" s="75">
        <v>1.0</v>
      </c>
      <c r="P216" s="75">
        <v>1.16</v>
      </c>
      <c r="Q216" s="76"/>
      <c r="R216" s="77"/>
      <c r="S216" s="74"/>
    </row>
    <row r="217" ht="15.0" customHeight="1">
      <c r="A217" s="78" t="s">
        <v>1024</v>
      </c>
      <c r="B217" s="79">
        <v>95.0</v>
      </c>
      <c r="C217" s="78">
        <v>7.0</v>
      </c>
      <c r="D217" s="78" t="s">
        <v>1147</v>
      </c>
      <c r="E217" s="78" t="s">
        <v>1026</v>
      </c>
      <c r="F217" s="78" t="s">
        <v>1039</v>
      </c>
      <c r="G217" s="78"/>
      <c r="H217" s="79">
        <v>5.0</v>
      </c>
      <c r="I217" s="79">
        <v>80.0</v>
      </c>
      <c r="J217" s="79">
        <v>60.0</v>
      </c>
      <c r="K217" s="78"/>
      <c r="L217" s="79"/>
      <c r="M217" s="78" t="s">
        <v>153</v>
      </c>
      <c r="N217" s="79">
        <v>0.17</v>
      </c>
      <c r="O217" s="79">
        <v>1.0</v>
      </c>
      <c r="P217" s="79">
        <v>0.17</v>
      </c>
      <c r="Q217" s="76"/>
      <c r="R217" s="77"/>
      <c r="S217" s="78"/>
    </row>
    <row r="218" ht="15.0" customHeight="1">
      <c r="A218" s="74" t="s">
        <v>1024</v>
      </c>
      <c r="B218" s="75">
        <v>96.0</v>
      </c>
      <c r="C218" s="74">
        <v>7.0</v>
      </c>
      <c r="D218" s="74" t="s">
        <v>1148</v>
      </c>
      <c r="E218" s="74" t="s">
        <v>1026</v>
      </c>
      <c r="F218" s="74" t="s">
        <v>1039</v>
      </c>
      <c r="G218" s="74" t="s">
        <v>122</v>
      </c>
      <c r="H218" s="75">
        <v>25.0</v>
      </c>
      <c r="I218" s="75">
        <v>370.0</v>
      </c>
      <c r="J218" s="75">
        <v>320.0</v>
      </c>
      <c r="K218" s="74"/>
      <c r="L218" s="75"/>
      <c r="M218" s="74" t="s">
        <v>153</v>
      </c>
      <c r="N218" s="75">
        <v>22.48</v>
      </c>
      <c r="O218" s="75">
        <v>1.0</v>
      </c>
      <c r="P218" s="75">
        <v>22.48</v>
      </c>
      <c r="Q218" s="76"/>
      <c r="R218" s="77"/>
      <c r="S218" s="74"/>
    </row>
    <row r="219" ht="15.0" customHeight="1">
      <c r="A219" s="78" t="s">
        <v>1024</v>
      </c>
      <c r="B219" s="79">
        <v>97.0</v>
      </c>
      <c r="C219" s="78">
        <v>7.0</v>
      </c>
      <c r="D219" s="78" t="s">
        <v>1149</v>
      </c>
      <c r="E219" s="78" t="s">
        <v>1030</v>
      </c>
      <c r="F219" s="78" t="s">
        <v>1039</v>
      </c>
      <c r="G219" s="78" t="s">
        <v>122</v>
      </c>
      <c r="H219" s="79">
        <v>5.0</v>
      </c>
      <c r="I219" s="79">
        <v>263.6</v>
      </c>
      <c r="J219" s="79">
        <v>75.0</v>
      </c>
      <c r="K219" s="78"/>
      <c r="L219" s="79"/>
      <c r="M219" s="78" t="s">
        <v>339</v>
      </c>
      <c r="N219" s="79">
        <v>0.64</v>
      </c>
      <c r="O219" s="79">
        <v>1.0</v>
      </c>
      <c r="P219" s="79">
        <v>0.64</v>
      </c>
      <c r="Q219" s="76"/>
      <c r="R219" s="77"/>
      <c r="S219" s="78"/>
    </row>
    <row r="220" ht="15.0" customHeight="1">
      <c r="A220" s="74" t="s">
        <v>1024</v>
      </c>
      <c r="B220" s="75">
        <v>98.0</v>
      </c>
      <c r="C220" s="74">
        <v>7.0</v>
      </c>
      <c r="D220" s="74" t="s">
        <v>1150</v>
      </c>
      <c r="E220" s="74" t="s">
        <v>1151</v>
      </c>
      <c r="F220" s="74" t="s">
        <v>1039</v>
      </c>
      <c r="G220" s="74" t="s">
        <v>122</v>
      </c>
      <c r="H220" s="75">
        <v>6.0</v>
      </c>
      <c r="I220" s="75">
        <v>95.0</v>
      </c>
      <c r="J220" s="75">
        <v>70.0</v>
      </c>
      <c r="K220" s="74"/>
      <c r="L220" s="75"/>
      <c r="M220" s="74" t="s">
        <v>290</v>
      </c>
      <c r="N220" s="75">
        <v>0.3</v>
      </c>
      <c r="O220" s="75">
        <v>1.0</v>
      </c>
      <c r="P220" s="75">
        <v>0.3</v>
      </c>
      <c r="Q220" s="76"/>
      <c r="R220" s="77"/>
      <c r="S220" s="74"/>
    </row>
    <row r="221" ht="15.0" customHeight="1">
      <c r="A221" s="78" t="s">
        <v>1024</v>
      </c>
      <c r="B221" s="79">
        <v>99.0</v>
      </c>
      <c r="C221" s="78">
        <v>7.0</v>
      </c>
      <c r="D221" s="78" t="s">
        <v>1152</v>
      </c>
      <c r="E221" s="78" t="s">
        <v>1153</v>
      </c>
      <c r="F221" s="78" t="s">
        <v>1039</v>
      </c>
      <c r="G221" s="78" t="s">
        <v>122</v>
      </c>
      <c r="H221" s="79">
        <v>8.0</v>
      </c>
      <c r="I221" s="79">
        <v>150.0</v>
      </c>
      <c r="J221" s="79">
        <v>41.0</v>
      </c>
      <c r="K221" s="78"/>
      <c r="L221" s="79"/>
      <c r="M221" s="78" t="s">
        <v>127</v>
      </c>
      <c r="N221" s="79">
        <v>0.39</v>
      </c>
      <c r="O221" s="79">
        <v>1.0</v>
      </c>
      <c r="P221" s="79">
        <v>0.39</v>
      </c>
      <c r="Q221" s="76"/>
      <c r="R221" s="77"/>
      <c r="S221" s="78"/>
    </row>
    <row r="222" ht="15.0" customHeight="1">
      <c r="A222" s="74" t="s">
        <v>1024</v>
      </c>
      <c r="B222" s="75">
        <v>100.0</v>
      </c>
      <c r="C222" s="74">
        <v>7.0</v>
      </c>
      <c r="D222" s="74" t="s">
        <v>1154</v>
      </c>
      <c r="E222" s="74" t="s">
        <v>1155</v>
      </c>
      <c r="F222" s="74" t="s">
        <v>910</v>
      </c>
      <c r="G222" s="74" t="s">
        <v>122</v>
      </c>
      <c r="H222" s="75">
        <v>5.0</v>
      </c>
      <c r="I222" s="75">
        <v>493.6</v>
      </c>
      <c r="J222" s="75">
        <v>50.0</v>
      </c>
      <c r="K222" s="74"/>
      <c r="L222" s="75"/>
      <c r="M222" s="74" t="s">
        <v>138</v>
      </c>
      <c r="N222" s="75">
        <v>0.93</v>
      </c>
      <c r="O222" s="75">
        <v>1.0</v>
      </c>
      <c r="P222" s="75">
        <v>0.93</v>
      </c>
      <c r="Q222" s="76"/>
      <c r="R222" s="77"/>
      <c r="S222" s="74"/>
    </row>
    <row r="223" ht="15.0" customHeight="1">
      <c r="A223" s="78" t="s">
        <v>1024</v>
      </c>
      <c r="B223" s="79">
        <v>106.0</v>
      </c>
      <c r="C223" s="78">
        <v>7.0</v>
      </c>
      <c r="D223" s="78" t="s">
        <v>1156</v>
      </c>
      <c r="E223" s="78" t="s">
        <v>1157</v>
      </c>
      <c r="F223" s="78" t="s">
        <v>1039</v>
      </c>
      <c r="G223" s="78" t="s">
        <v>673</v>
      </c>
      <c r="H223" s="79">
        <v>3.0</v>
      </c>
      <c r="I223" s="79">
        <v>481.1</v>
      </c>
      <c r="J223" s="79">
        <v>290.0</v>
      </c>
      <c r="K223" s="78"/>
      <c r="L223" s="79"/>
      <c r="M223" s="78" t="s">
        <v>1158</v>
      </c>
      <c r="N223" s="79">
        <v>3.22</v>
      </c>
      <c r="O223" s="79">
        <v>1.0</v>
      </c>
      <c r="P223" s="79">
        <v>3.22</v>
      </c>
      <c r="Q223" s="76"/>
      <c r="R223" s="77"/>
      <c r="S223" s="78"/>
    </row>
    <row r="224" ht="15.0" customHeight="1">
      <c r="A224" s="74" t="s">
        <v>1024</v>
      </c>
      <c r="B224" s="75">
        <v>107.0</v>
      </c>
      <c r="C224" s="74">
        <v>7.0</v>
      </c>
      <c r="D224" s="74" t="s">
        <v>1159</v>
      </c>
      <c r="E224" s="74" t="s">
        <v>1160</v>
      </c>
      <c r="F224" s="74" t="s">
        <v>1039</v>
      </c>
      <c r="G224" s="74" t="s">
        <v>673</v>
      </c>
      <c r="H224" s="75">
        <v>3.0</v>
      </c>
      <c r="I224" s="75">
        <v>481.1</v>
      </c>
      <c r="J224" s="75">
        <v>290.0</v>
      </c>
      <c r="K224" s="74"/>
      <c r="L224" s="75"/>
      <c r="M224" s="74" t="s">
        <v>1158</v>
      </c>
      <c r="N224" s="75">
        <v>3.22</v>
      </c>
      <c r="O224" s="75">
        <v>1.0</v>
      </c>
      <c r="P224" s="75">
        <v>3.22</v>
      </c>
      <c r="Q224" s="76"/>
      <c r="R224" s="77"/>
      <c r="S224" s="74"/>
    </row>
    <row r="225" ht="15.0" customHeight="1">
      <c r="A225" s="78" t="s">
        <v>1024</v>
      </c>
      <c r="B225" s="79">
        <v>152.0</v>
      </c>
      <c r="C225" s="78">
        <v>7.0</v>
      </c>
      <c r="D225" s="78" t="s">
        <v>1161</v>
      </c>
      <c r="E225" s="78" t="s">
        <v>512</v>
      </c>
      <c r="F225" s="78" t="s">
        <v>122</v>
      </c>
      <c r="G225" s="78"/>
      <c r="H225" s="79"/>
      <c r="I225" s="79"/>
      <c r="J225" s="79"/>
      <c r="K225" s="78"/>
      <c r="L225" s="79"/>
      <c r="M225" s="78" t="s">
        <v>513</v>
      </c>
      <c r="N225" s="79">
        <v>1.43</v>
      </c>
      <c r="O225" s="79">
        <v>1.0</v>
      </c>
      <c r="P225" s="79">
        <v>1.43</v>
      </c>
      <c r="Q225" s="76"/>
      <c r="R225" s="77"/>
      <c r="S225" s="78"/>
    </row>
    <row r="226" ht="15.0" customHeight="1">
      <c r="A226" s="74" t="s">
        <v>1162</v>
      </c>
      <c r="B226" s="75">
        <v>8.0</v>
      </c>
      <c r="C226" s="74">
        <v>7.0</v>
      </c>
      <c r="D226" s="74" t="s">
        <v>1058</v>
      </c>
      <c r="E226" s="74" t="s">
        <v>1026</v>
      </c>
      <c r="F226" s="74" t="s">
        <v>1039</v>
      </c>
      <c r="G226" s="74" t="s">
        <v>122</v>
      </c>
      <c r="H226" s="75">
        <v>4.0</v>
      </c>
      <c r="I226" s="75">
        <v>30.0</v>
      </c>
      <c r="J226" s="75">
        <v>30.0</v>
      </c>
      <c r="K226" s="74"/>
      <c r="L226" s="75"/>
      <c r="M226" s="74" t="s">
        <v>153</v>
      </c>
      <c r="N226" s="75">
        <v>0.02</v>
      </c>
      <c r="O226" s="75">
        <v>4.0</v>
      </c>
      <c r="P226" s="75">
        <v>0.08</v>
      </c>
      <c r="Q226" s="76"/>
      <c r="R226" s="77"/>
      <c r="S226" s="74"/>
    </row>
    <row r="227" ht="15.0" customHeight="1">
      <c r="A227" s="78" t="s">
        <v>1162</v>
      </c>
      <c r="B227" s="79">
        <v>9.0</v>
      </c>
      <c r="C227" s="78">
        <v>7.0</v>
      </c>
      <c r="D227" s="78" t="s">
        <v>1096</v>
      </c>
      <c r="E227" s="78" t="s">
        <v>1097</v>
      </c>
      <c r="F227" s="78" t="s">
        <v>745</v>
      </c>
      <c r="G227" s="78" t="s">
        <v>122</v>
      </c>
      <c r="H227" s="79">
        <v>4.0</v>
      </c>
      <c r="I227" s="79">
        <v>40.0</v>
      </c>
      <c r="J227" s="79">
        <v>15.0</v>
      </c>
      <c r="K227" s="78"/>
      <c r="L227" s="79"/>
      <c r="M227" s="78" t="s">
        <v>127</v>
      </c>
      <c r="N227" s="79">
        <v>0.02</v>
      </c>
      <c r="O227" s="79">
        <v>4.0</v>
      </c>
      <c r="P227" s="79">
        <v>0.08</v>
      </c>
      <c r="Q227" s="76"/>
      <c r="R227" s="77"/>
      <c r="S227" s="78"/>
    </row>
    <row r="228" ht="15.0" customHeight="1">
      <c r="A228" s="74" t="s">
        <v>1162</v>
      </c>
      <c r="B228" s="75">
        <v>10.0</v>
      </c>
      <c r="C228" s="74">
        <v>7.0</v>
      </c>
      <c r="D228" s="74" t="s">
        <v>1098</v>
      </c>
      <c r="E228" s="74" t="s">
        <v>1099</v>
      </c>
      <c r="F228" s="74" t="s">
        <v>745</v>
      </c>
      <c r="G228" s="74" t="s">
        <v>122</v>
      </c>
      <c r="H228" s="75">
        <v>2.0</v>
      </c>
      <c r="I228" s="75">
        <v>30.0</v>
      </c>
      <c r="J228" s="75">
        <v>30.0</v>
      </c>
      <c r="K228" s="74"/>
      <c r="L228" s="75"/>
      <c r="M228" s="74" t="s">
        <v>127</v>
      </c>
      <c r="N228" s="75">
        <v>0.01</v>
      </c>
      <c r="O228" s="75">
        <v>2.0</v>
      </c>
      <c r="P228" s="75">
        <v>0.02</v>
      </c>
      <c r="Q228" s="76"/>
      <c r="R228" s="77"/>
      <c r="S228" s="74"/>
    </row>
    <row r="229" ht="15.0" customHeight="1">
      <c r="A229" s="78" t="s">
        <v>1162</v>
      </c>
      <c r="B229" s="79">
        <v>11.0</v>
      </c>
      <c r="C229" s="78">
        <v>7.0</v>
      </c>
      <c r="D229" s="78" t="s">
        <v>1100</v>
      </c>
      <c r="E229" s="78" t="s">
        <v>1101</v>
      </c>
      <c r="F229" s="78" t="s">
        <v>745</v>
      </c>
      <c r="G229" s="78" t="s">
        <v>122</v>
      </c>
      <c r="H229" s="79">
        <v>2.0</v>
      </c>
      <c r="I229" s="79">
        <v>45.4</v>
      </c>
      <c r="J229" s="79">
        <v>35.0</v>
      </c>
      <c r="K229" s="78"/>
      <c r="L229" s="79"/>
      <c r="M229" s="78" t="s">
        <v>138</v>
      </c>
      <c r="N229" s="79">
        <v>0.02</v>
      </c>
      <c r="O229" s="79">
        <v>2.0</v>
      </c>
      <c r="P229" s="79">
        <v>0.04</v>
      </c>
      <c r="Q229" s="76"/>
      <c r="R229" s="77"/>
      <c r="S229" s="78"/>
    </row>
    <row r="230" ht="15.0" customHeight="1">
      <c r="A230" s="74" t="s">
        <v>1162</v>
      </c>
      <c r="B230" s="75">
        <v>12.0</v>
      </c>
      <c r="C230" s="74">
        <v>7.0</v>
      </c>
      <c r="D230" s="74" t="s">
        <v>1102</v>
      </c>
      <c r="E230" s="74" t="s">
        <v>1103</v>
      </c>
      <c r="F230" s="74" t="s">
        <v>745</v>
      </c>
      <c r="G230" s="74" t="s">
        <v>122</v>
      </c>
      <c r="H230" s="75">
        <v>2.0</v>
      </c>
      <c r="I230" s="75">
        <v>53.7</v>
      </c>
      <c r="J230" s="75">
        <v>32.0</v>
      </c>
      <c r="K230" s="74"/>
      <c r="L230" s="75"/>
      <c r="M230" s="74" t="s">
        <v>138</v>
      </c>
      <c r="N230" s="75">
        <v>0.02</v>
      </c>
      <c r="O230" s="75">
        <v>2.0</v>
      </c>
      <c r="P230" s="75">
        <v>0.04</v>
      </c>
      <c r="Q230" s="76"/>
      <c r="R230" s="77"/>
      <c r="S230" s="74"/>
    </row>
    <row r="231" ht="15.0" customHeight="1">
      <c r="A231" s="78" t="s">
        <v>1162</v>
      </c>
      <c r="B231" s="79">
        <v>13.0</v>
      </c>
      <c r="C231" s="78">
        <v>7.0</v>
      </c>
      <c r="D231" s="78" t="s">
        <v>1104</v>
      </c>
      <c r="E231" s="78" t="s">
        <v>1105</v>
      </c>
      <c r="F231" s="78" t="s">
        <v>745</v>
      </c>
      <c r="G231" s="78" t="s">
        <v>122</v>
      </c>
      <c r="H231" s="79"/>
      <c r="I231" s="79"/>
      <c r="J231" s="79"/>
      <c r="K231" s="78" t="s">
        <v>1106</v>
      </c>
      <c r="L231" s="79">
        <v>251.9</v>
      </c>
      <c r="M231" s="78" t="s">
        <v>1107</v>
      </c>
      <c r="N231" s="79">
        <v>0.03</v>
      </c>
      <c r="O231" s="79">
        <v>2.0</v>
      </c>
      <c r="P231" s="79">
        <v>0.06</v>
      </c>
      <c r="Q231" s="76"/>
      <c r="R231" s="77"/>
      <c r="S231" s="78"/>
    </row>
    <row r="232" ht="15.0" customHeight="1">
      <c r="A232" s="74" t="s">
        <v>1162</v>
      </c>
      <c r="B232" s="75">
        <v>14.0</v>
      </c>
      <c r="C232" s="74">
        <v>7.0</v>
      </c>
      <c r="D232" s="74" t="s">
        <v>1108</v>
      </c>
      <c r="E232" s="74" t="s">
        <v>1109</v>
      </c>
      <c r="F232" s="74" t="s">
        <v>745</v>
      </c>
      <c r="G232" s="74" t="s">
        <v>122</v>
      </c>
      <c r="H232" s="75">
        <v>2.0</v>
      </c>
      <c r="I232" s="75">
        <v>73.5</v>
      </c>
      <c r="J232" s="75">
        <v>47.8</v>
      </c>
      <c r="K232" s="74"/>
      <c r="L232" s="75"/>
      <c r="M232" s="74" t="s">
        <v>138</v>
      </c>
      <c r="N232" s="75">
        <v>0.03</v>
      </c>
      <c r="O232" s="75">
        <v>2.0</v>
      </c>
      <c r="P232" s="75">
        <v>0.06</v>
      </c>
      <c r="Q232" s="76"/>
      <c r="R232" s="77"/>
      <c r="S232" s="74"/>
    </row>
    <row r="233" ht="15.0" customHeight="1">
      <c r="A233" s="78" t="s">
        <v>1162</v>
      </c>
      <c r="B233" s="79">
        <v>15.0</v>
      </c>
      <c r="C233" s="78">
        <v>7.0</v>
      </c>
      <c r="D233" s="78" t="s">
        <v>1114</v>
      </c>
      <c r="E233" s="78" t="s">
        <v>1115</v>
      </c>
      <c r="F233" s="78" t="s">
        <v>668</v>
      </c>
      <c r="G233" s="78" t="s">
        <v>122</v>
      </c>
      <c r="H233" s="79">
        <v>2.0</v>
      </c>
      <c r="I233" s="79">
        <v>98.7</v>
      </c>
      <c r="J233" s="79">
        <v>74.0</v>
      </c>
      <c r="K233" s="78"/>
      <c r="L233" s="79"/>
      <c r="M233" s="78" t="s">
        <v>138</v>
      </c>
      <c r="N233" s="79">
        <v>0.09</v>
      </c>
      <c r="O233" s="79">
        <v>1.0</v>
      </c>
      <c r="P233" s="79">
        <v>0.09</v>
      </c>
      <c r="Q233" s="76"/>
      <c r="R233" s="77"/>
      <c r="S233" s="78"/>
    </row>
    <row r="234" ht="15.0" customHeight="1">
      <c r="A234" s="74" t="s">
        <v>1162</v>
      </c>
      <c r="B234" s="75">
        <v>17.0</v>
      </c>
      <c r="C234" s="74">
        <v>7.0</v>
      </c>
      <c r="D234" s="74" t="s">
        <v>1163</v>
      </c>
      <c r="E234" s="74" t="s">
        <v>1164</v>
      </c>
      <c r="F234" s="74" t="s">
        <v>1165</v>
      </c>
      <c r="G234" s="74" t="s">
        <v>122</v>
      </c>
      <c r="H234" s="75">
        <v>3.0</v>
      </c>
      <c r="I234" s="75">
        <v>3018.0</v>
      </c>
      <c r="J234" s="75">
        <v>1384.5</v>
      </c>
      <c r="K234" s="74"/>
      <c r="L234" s="75"/>
      <c r="M234" s="74" t="s">
        <v>339</v>
      </c>
      <c r="N234" s="75">
        <v>90.38</v>
      </c>
      <c r="O234" s="75">
        <v>1.0</v>
      </c>
      <c r="P234" s="75">
        <v>90.38</v>
      </c>
      <c r="Q234" s="76"/>
      <c r="R234" s="77"/>
      <c r="S234" s="74"/>
    </row>
    <row r="235" ht="15.0" customHeight="1">
      <c r="A235" s="78" t="s">
        <v>1162</v>
      </c>
      <c r="B235" s="79">
        <v>18.0</v>
      </c>
      <c r="C235" s="78">
        <v>7.0</v>
      </c>
      <c r="D235" s="78" t="s">
        <v>1166</v>
      </c>
      <c r="E235" s="78" t="s">
        <v>1167</v>
      </c>
      <c r="F235" s="78" t="s">
        <v>910</v>
      </c>
      <c r="G235" s="78" t="s">
        <v>122</v>
      </c>
      <c r="H235" s="79">
        <v>3.0</v>
      </c>
      <c r="I235" s="79">
        <v>3010.4</v>
      </c>
      <c r="J235" s="79">
        <v>175.1</v>
      </c>
      <c r="K235" s="78"/>
      <c r="L235" s="79"/>
      <c r="M235" s="78" t="s">
        <v>138</v>
      </c>
      <c r="N235" s="79">
        <v>11.87</v>
      </c>
      <c r="O235" s="79">
        <v>2.0</v>
      </c>
      <c r="P235" s="79">
        <v>23.74</v>
      </c>
      <c r="Q235" s="76"/>
      <c r="R235" s="77"/>
      <c r="S235" s="78"/>
    </row>
    <row r="236" ht="15.0" customHeight="1">
      <c r="A236" s="74" t="s">
        <v>1162</v>
      </c>
      <c r="B236" s="75">
        <v>19.0</v>
      </c>
      <c r="C236" s="74">
        <v>7.0</v>
      </c>
      <c r="D236" s="74" t="s">
        <v>1168</v>
      </c>
      <c r="E236" s="74" t="s">
        <v>1169</v>
      </c>
      <c r="F236" s="74" t="s">
        <v>910</v>
      </c>
      <c r="G236" s="74" t="s">
        <v>122</v>
      </c>
      <c r="H236" s="75">
        <v>3.0</v>
      </c>
      <c r="I236" s="75">
        <v>1144.3</v>
      </c>
      <c r="J236" s="75">
        <v>235.1</v>
      </c>
      <c r="K236" s="74"/>
      <c r="L236" s="75"/>
      <c r="M236" s="74" t="s">
        <v>138</v>
      </c>
      <c r="N236" s="75">
        <v>5.9</v>
      </c>
      <c r="O236" s="75">
        <v>2.0</v>
      </c>
      <c r="P236" s="75">
        <v>11.8</v>
      </c>
      <c r="Q236" s="76"/>
      <c r="R236" s="77"/>
      <c r="S236" s="74"/>
    </row>
    <row r="237" ht="15.0" customHeight="1">
      <c r="A237" s="78" t="s">
        <v>1162</v>
      </c>
      <c r="B237" s="79">
        <v>21.0</v>
      </c>
      <c r="C237" s="78">
        <v>7.0</v>
      </c>
      <c r="D237" s="78" t="s">
        <v>1170</v>
      </c>
      <c r="E237" s="78" t="s">
        <v>1026</v>
      </c>
      <c r="F237" s="78" t="s">
        <v>668</v>
      </c>
      <c r="G237" s="78" t="s">
        <v>122</v>
      </c>
      <c r="H237" s="79">
        <v>2.0</v>
      </c>
      <c r="I237" s="79">
        <v>60.0</v>
      </c>
      <c r="J237" s="79">
        <v>47.0</v>
      </c>
      <c r="K237" s="78"/>
      <c r="L237" s="79"/>
      <c r="M237" s="78" t="s">
        <v>153</v>
      </c>
      <c r="N237" s="79">
        <v>0.04</v>
      </c>
      <c r="O237" s="79">
        <v>2.0</v>
      </c>
      <c r="P237" s="79">
        <v>0.08</v>
      </c>
      <c r="Q237" s="76"/>
      <c r="R237" s="77"/>
      <c r="S237" s="78"/>
    </row>
    <row r="238" ht="15.0" customHeight="1">
      <c r="A238" s="74" t="s">
        <v>1162</v>
      </c>
      <c r="B238" s="75">
        <v>23.0</v>
      </c>
      <c r="C238" s="74">
        <v>7.0</v>
      </c>
      <c r="D238" s="74" t="s">
        <v>1171</v>
      </c>
      <c r="E238" s="74" t="s">
        <v>1026</v>
      </c>
      <c r="F238" s="74" t="s">
        <v>1039</v>
      </c>
      <c r="G238" s="74" t="s">
        <v>673</v>
      </c>
      <c r="H238" s="75">
        <v>5.0</v>
      </c>
      <c r="I238" s="75">
        <v>2050.0</v>
      </c>
      <c r="J238" s="75">
        <v>54.0</v>
      </c>
      <c r="K238" s="74"/>
      <c r="L238" s="75"/>
      <c r="M238" s="74" t="s">
        <v>1172</v>
      </c>
      <c r="N238" s="75">
        <v>4.29</v>
      </c>
      <c r="O238" s="75">
        <v>1.0</v>
      </c>
      <c r="P238" s="75">
        <v>4.29</v>
      </c>
      <c r="Q238" s="76"/>
      <c r="R238" s="77"/>
      <c r="S238" s="74"/>
    </row>
    <row r="239" ht="15.0" customHeight="1">
      <c r="A239" s="78" t="s">
        <v>1162</v>
      </c>
      <c r="B239" s="79">
        <v>24.0</v>
      </c>
      <c r="C239" s="78">
        <v>7.0</v>
      </c>
      <c r="D239" s="78" t="s">
        <v>1173</v>
      </c>
      <c r="E239" s="78" t="s">
        <v>1026</v>
      </c>
      <c r="F239" s="78" t="s">
        <v>745</v>
      </c>
      <c r="G239" s="78" t="s">
        <v>122</v>
      </c>
      <c r="H239" s="79">
        <v>3.0</v>
      </c>
      <c r="I239" s="79">
        <v>1189.0</v>
      </c>
      <c r="J239" s="79">
        <v>163.1</v>
      </c>
      <c r="K239" s="78"/>
      <c r="L239" s="79"/>
      <c r="M239" s="78" t="s">
        <v>1174</v>
      </c>
      <c r="N239" s="79">
        <v>4.65</v>
      </c>
      <c r="O239" s="79">
        <v>1.0</v>
      </c>
      <c r="P239" s="79">
        <v>4.65</v>
      </c>
      <c r="Q239" s="76"/>
      <c r="R239" s="77"/>
      <c r="S239" s="78"/>
    </row>
    <row r="240" ht="15.0" customHeight="1">
      <c r="A240" s="74" t="s">
        <v>1162</v>
      </c>
      <c r="B240" s="75">
        <v>27.0</v>
      </c>
      <c r="C240" s="74">
        <v>7.0</v>
      </c>
      <c r="D240" s="74" t="s">
        <v>1175</v>
      </c>
      <c r="E240" s="74" t="s">
        <v>1176</v>
      </c>
      <c r="F240" s="74" t="s">
        <v>1177</v>
      </c>
      <c r="G240" s="74" t="s">
        <v>122</v>
      </c>
      <c r="H240" s="75">
        <v>1.5</v>
      </c>
      <c r="I240" s="75">
        <v>2095.0</v>
      </c>
      <c r="J240" s="75">
        <v>1089.07</v>
      </c>
      <c r="K240" s="74"/>
      <c r="L240" s="75"/>
      <c r="M240" s="74" t="s">
        <v>339</v>
      </c>
      <c r="N240" s="75">
        <v>27.38</v>
      </c>
      <c r="O240" s="75">
        <v>1.0</v>
      </c>
      <c r="P240" s="75">
        <v>27.38</v>
      </c>
      <c r="Q240" s="76"/>
      <c r="R240" s="77"/>
      <c r="S240" s="74"/>
    </row>
    <row r="241" ht="15.0" customHeight="1">
      <c r="A241" s="78" t="s">
        <v>1162</v>
      </c>
      <c r="B241" s="79">
        <v>28.0</v>
      </c>
      <c r="C241" s="78">
        <v>7.0</v>
      </c>
      <c r="D241" s="78" t="s">
        <v>1178</v>
      </c>
      <c r="E241" s="78" t="s">
        <v>1176</v>
      </c>
      <c r="F241" s="78" t="s">
        <v>1027</v>
      </c>
      <c r="G241" s="78" t="s">
        <v>673</v>
      </c>
      <c r="H241" s="79">
        <v>1.5</v>
      </c>
      <c r="I241" s="79">
        <v>196.0</v>
      </c>
      <c r="J241" s="79">
        <v>196.0</v>
      </c>
      <c r="K241" s="78"/>
      <c r="L241" s="79"/>
      <c r="M241" s="78" t="s">
        <v>1172</v>
      </c>
      <c r="N241" s="79">
        <v>0.44</v>
      </c>
      <c r="O241" s="79">
        <v>1.0</v>
      </c>
      <c r="P241" s="79">
        <v>0.44</v>
      </c>
      <c r="Q241" s="76"/>
      <c r="R241" s="77"/>
      <c r="S241" s="78"/>
    </row>
    <row r="242" ht="15.0" customHeight="1">
      <c r="A242" s="74" t="s">
        <v>1162</v>
      </c>
      <c r="B242" s="75">
        <v>30.0</v>
      </c>
      <c r="C242" s="74">
        <v>7.0</v>
      </c>
      <c r="D242" s="74" t="s">
        <v>1179</v>
      </c>
      <c r="E242" s="74" t="s">
        <v>1180</v>
      </c>
      <c r="F242" s="74" t="s">
        <v>745</v>
      </c>
      <c r="G242" s="74" t="s">
        <v>122</v>
      </c>
      <c r="H242" s="75">
        <v>3.0</v>
      </c>
      <c r="I242" s="75">
        <v>492.0</v>
      </c>
      <c r="J242" s="75">
        <v>132.4</v>
      </c>
      <c r="K242" s="74"/>
      <c r="L242" s="75"/>
      <c r="M242" s="74" t="s">
        <v>138</v>
      </c>
      <c r="N242" s="75">
        <v>1.54</v>
      </c>
      <c r="O242" s="75">
        <v>1.0</v>
      </c>
      <c r="P242" s="75">
        <v>1.54</v>
      </c>
      <c r="Q242" s="76"/>
      <c r="R242" s="77"/>
      <c r="S242" s="74"/>
    </row>
    <row r="243" ht="15.0" customHeight="1">
      <c r="A243" s="78" t="s">
        <v>1162</v>
      </c>
      <c r="B243" s="79">
        <v>31.0</v>
      </c>
      <c r="C243" s="78">
        <v>7.0</v>
      </c>
      <c r="D243" s="78" t="s">
        <v>1181</v>
      </c>
      <c r="E243" s="78" t="s">
        <v>1182</v>
      </c>
      <c r="F243" s="78" t="s">
        <v>745</v>
      </c>
      <c r="G243" s="78" t="s">
        <v>122</v>
      </c>
      <c r="H243" s="79">
        <v>3.0</v>
      </c>
      <c r="I243" s="79">
        <v>2398.0</v>
      </c>
      <c r="J243" s="79">
        <v>60.0</v>
      </c>
      <c r="K243" s="78"/>
      <c r="L243" s="79"/>
      <c r="M243" s="78" t="s">
        <v>153</v>
      </c>
      <c r="N243" s="79">
        <v>3.44</v>
      </c>
      <c r="O243" s="79">
        <v>1.0</v>
      </c>
      <c r="P243" s="79">
        <v>3.44</v>
      </c>
      <c r="Q243" s="76"/>
      <c r="R243" s="77"/>
      <c r="S243" s="78"/>
    </row>
    <row r="244" ht="15.0" customHeight="1">
      <c r="A244" s="74" t="s">
        <v>1162</v>
      </c>
      <c r="B244" s="75">
        <v>33.0</v>
      </c>
      <c r="C244" s="74">
        <v>7.0</v>
      </c>
      <c r="D244" s="74" t="s">
        <v>1183</v>
      </c>
      <c r="E244" s="74" t="s">
        <v>1176</v>
      </c>
      <c r="F244" s="74" t="s">
        <v>745</v>
      </c>
      <c r="G244" s="74" t="s">
        <v>122</v>
      </c>
      <c r="H244" s="75">
        <v>2.0</v>
      </c>
      <c r="I244" s="75">
        <v>2100.0</v>
      </c>
      <c r="J244" s="75">
        <v>258.4</v>
      </c>
      <c r="K244" s="74"/>
      <c r="L244" s="75"/>
      <c r="M244" s="74" t="s">
        <v>339</v>
      </c>
      <c r="N244" s="75">
        <v>8.52</v>
      </c>
      <c r="O244" s="75">
        <v>1.0</v>
      </c>
      <c r="P244" s="75">
        <v>8.52</v>
      </c>
      <c r="Q244" s="76"/>
      <c r="R244" s="77"/>
      <c r="S244" s="74"/>
    </row>
    <row r="245" ht="15.0" customHeight="1">
      <c r="A245" s="78" t="s">
        <v>1162</v>
      </c>
      <c r="B245" s="79">
        <v>39.0</v>
      </c>
      <c r="C245" s="78">
        <v>7.0</v>
      </c>
      <c r="D245" s="78" t="s">
        <v>1184</v>
      </c>
      <c r="E245" s="78" t="s">
        <v>1185</v>
      </c>
      <c r="F245" s="78" t="s">
        <v>1039</v>
      </c>
      <c r="G245" s="78" t="s">
        <v>122</v>
      </c>
      <c r="H245" s="79">
        <v>5.0</v>
      </c>
      <c r="I245" s="79">
        <v>45.0</v>
      </c>
      <c r="J245" s="79">
        <v>45.0</v>
      </c>
      <c r="K245" s="78"/>
      <c r="L245" s="79"/>
      <c r="M245" s="78" t="s">
        <v>1172</v>
      </c>
      <c r="N245" s="79">
        <v>0.05</v>
      </c>
      <c r="O245" s="79">
        <v>2.0</v>
      </c>
      <c r="P245" s="79">
        <v>0.1</v>
      </c>
      <c r="Q245" s="76"/>
      <c r="R245" s="77"/>
      <c r="S245" s="78"/>
    </row>
    <row r="246" ht="15.0" customHeight="1">
      <c r="A246" s="74" t="s">
        <v>1162</v>
      </c>
      <c r="B246" s="75">
        <v>40.0</v>
      </c>
      <c r="C246" s="74">
        <v>7.0</v>
      </c>
      <c r="D246" s="74" t="s">
        <v>1186</v>
      </c>
      <c r="E246" s="74" t="s">
        <v>1187</v>
      </c>
      <c r="F246" s="74" t="s">
        <v>1039</v>
      </c>
      <c r="G246" s="74" t="s">
        <v>122</v>
      </c>
      <c r="H246" s="75">
        <v>4.0</v>
      </c>
      <c r="I246" s="75">
        <v>2366.0</v>
      </c>
      <c r="J246" s="75">
        <v>353.7</v>
      </c>
      <c r="K246" s="74"/>
      <c r="L246" s="75"/>
      <c r="M246" s="74" t="s">
        <v>339</v>
      </c>
      <c r="N246" s="75">
        <v>26.01</v>
      </c>
      <c r="O246" s="75">
        <v>1.0</v>
      </c>
      <c r="P246" s="75">
        <v>26.01</v>
      </c>
      <c r="Q246" s="76"/>
      <c r="R246" s="77"/>
      <c r="S246" s="74"/>
    </row>
    <row r="247" ht="15.0" customHeight="1">
      <c r="A247" s="78" t="s">
        <v>1162</v>
      </c>
      <c r="B247" s="79">
        <v>41.0</v>
      </c>
      <c r="C247" s="78">
        <v>7.0</v>
      </c>
      <c r="D247" s="78" t="s">
        <v>1188</v>
      </c>
      <c r="E247" s="78" t="s">
        <v>1189</v>
      </c>
      <c r="F247" s="78" t="s">
        <v>1039</v>
      </c>
      <c r="G247" s="78" t="s">
        <v>122</v>
      </c>
      <c r="H247" s="79">
        <v>4.0</v>
      </c>
      <c r="I247" s="79">
        <v>2086.0</v>
      </c>
      <c r="J247" s="79">
        <v>244.85</v>
      </c>
      <c r="K247" s="78"/>
      <c r="L247" s="79"/>
      <c r="M247" s="78" t="s">
        <v>138</v>
      </c>
      <c r="N247" s="79">
        <v>15.66</v>
      </c>
      <c r="O247" s="79">
        <v>1.0</v>
      </c>
      <c r="P247" s="79">
        <v>15.66</v>
      </c>
      <c r="Q247" s="76"/>
      <c r="R247" s="77"/>
      <c r="S247" s="78"/>
    </row>
    <row r="248" ht="15.0" customHeight="1">
      <c r="A248" s="74" t="s">
        <v>1162</v>
      </c>
      <c r="B248" s="75">
        <v>42.0</v>
      </c>
      <c r="C248" s="74">
        <v>7.0</v>
      </c>
      <c r="D248" s="74" t="s">
        <v>1190</v>
      </c>
      <c r="E248" s="74" t="s">
        <v>1191</v>
      </c>
      <c r="F248" s="74" t="s">
        <v>1039</v>
      </c>
      <c r="G248" s="74" t="s">
        <v>122</v>
      </c>
      <c r="H248" s="75">
        <v>4.0</v>
      </c>
      <c r="I248" s="75">
        <v>2086.0</v>
      </c>
      <c r="J248" s="75">
        <v>334.27</v>
      </c>
      <c r="K248" s="74"/>
      <c r="L248" s="75"/>
      <c r="M248" s="74" t="s">
        <v>138</v>
      </c>
      <c r="N248" s="75">
        <v>21.27</v>
      </c>
      <c r="O248" s="75">
        <v>1.0</v>
      </c>
      <c r="P248" s="75">
        <v>21.27</v>
      </c>
      <c r="Q248" s="76"/>
      <c r="R248" s="77"/>
      <c r="S248" s="74"/>
    </row>
    <row r="249" ht="15.0" customHeight="1">
      <c r="A249" s="78" t="s">
        <v>1162</v>
      </c>
      <c r="B249" s="79">
        <v>43.0</v>
      </c>
      <c r="C249" s="78">
        <v>7.0</v>
      </c>
      <c r="D249" s="78" t="s">
        <v>1192</v>
      </c>
      <c r="E249" s="78" t="s">
        <v>1193</v>
      </c>
      <c r="F249" s="78" t="s">
        <v>1039</v>
      </c>
      <c r="G249" s="78" t="s">
        <v>122</v>
      </c>
      <c r="H249" s="79">
        <v>4.0</v>
      </c>
      <c r="I249" s="79">
        <v>2148.5</v>
      </c>
      <c r="J249" s="79">
        <v>424.27</v>
      </c>
      <c r="K249" s="78"/>
      <c r="L249" s="79"/>
      <c r="M249" s="78" t="s">
        <v>138</v>
      </c>
      <c r="N249" s="79">
        <v>27.59</v>
      </c>
      <c r="O249" s="79">
        <v>1.0</v>
      </c>
      <c r="P249" s="79">
        <v>27.59</v>
      </c>
      <c r="Q249" s="76"/>
      <c r="R249" s="77"/>
      <c r="S249" s="78"/>
    </row>
    <row r="250" ht="15.0" customHeight="1">
      <c r="A250" s="74" t="s">
        <v>1162</v>
      </c>
      <c r="B250" s="75">
        <v>44.0</v>
      </c>
      <c r="C250" s="74">
        <v>7.0</v>
      </c>
      <c r="D250" s="74" t="s">
        <v>1194</v>
      </c>
      <c r="E250" s="74" t="s">
        <v>1195</v>
      </c>
      <c r="F250" s="74" t="s">
        <v>1039</v>
      </c>
      <c r="G250" s="74" t="s">
        <v>122</v>
      </c>
      <c r="H250" s="75">
        <v>4.0</v>
      </c>
      <c r="I250" s="75">
        <v>2090.0</v>
      </c>
      <c r="J250" s="75">
        <v>309.35</v>
      </c>
      <c r="K250" s="74"/>
      <c r="L250" s="75"/>
      <c r="M250" s="74" t="s">
        <v>138</v>
      </c>
      <c r="N250" s="75">
        <v>11.2</v>
      </c>
      <c r="O250" s="75">
        <v>1.0</v>
      </c>
      <c r="P250" s="75">
        <v>11.2</v>
      </c>
      <c r="Q250" s="76"/>
      <c r="R250" s="77"/>
      <c r="S250" s="74"/>
    </row>
    <row r="251" ht="15.0" customHeight="1">
      <c r="A251" s="78" t="s">
        <v>1162</v>
      </c>
      <c r="B251" s="79">
        <v>45.0</v>
      </c>
      <c r="C251" s="78">
        <v>7.0</v>
      </c>
      <c r="D251" s="78" t="s">
        <v>1196</v>
      </c>
      <c r="E251" s="78" t="s">
        <v>1197</v>
      </c>
      <c r="F251" s="78" t="s">
        <v>1039</v>
      </c>
      <c r="G251" s="78" t="s">
        <v>122</v>
      </c>
      <c r="H251" s="79">
        <v>4.0</v>
      </c>
      <c r="I251" s="79">
        <v>2291.0</v>
      </c>
      <c r="J251" s="79">
        <v>378.9</v>
      </c>
      <c r="K251" s="78"/>
      <c r="L251" s="79"/>
      <c r="M251" s="78" t="s">
        <v>138</v>
      </c>
      <c r="N251" s="79">
        <v>26.43</v>
      </c>
      <c r="O251" s="79">
        <v>1.0</v>
      </c>
      <c r="P251" s="79">
        <v>26.43</v>
      </c>
      <c r="Q251" s="76"/>
      <c r="R251" s="77"/>
      <c r="S251" s="78"/>
    </row>
    <row r="252" ht="15.0" customHeight="1">
      <c r="A252" s="74" t="s">
        <v>1162</v>
      </c>
      <c r="B252" s="75">
        <v>46.0</v>
      </c>
      <c r="C252" s="74">
        <v>7.0</v>
      </c>
      <c r="D252" s="74" t="s">
        <v>1198</v>
      </c>
      <c r="E252" s="74" t="s">
        <v>1153</v>
      </c>
      <c r="F252" s="74" t="s">
        <v>1039</v>
      </c>
      <c r="G252" s="74" t="s">
        <v>122</v>
      </c>
      <c r="H252" s="75">
        <v>3.0</v>
      </c>
      <c r="I252" s="75">
        <v>572.18</v>
      </c>
      <c r="J252" s="75">
        <v>103.96</v>
      </c>
      <c r="K252" s="74"/>
      <c r="L252" s="75"/>
      <c r="M252" s="74" t="s">
        <v>138</v>
      </c>
      <c r="N252" s="75">
        <v>0.82</v>
      </c>
      <c r="O252" s="75">
        <v>1.0</v>
      </c>
      <c r="P252" s="75">
        <v>0.82</v>
      </c>
      <c r="Q252" s="76"/>
      <c r="R252" s="77"/>
      <c r="S252" s="74"/>
    </row>
    <row r="253" ht="15.0" customHeight="1">
      <c r="A253" s="78" t="s">
        <v>1162</v>
      </c>
      <c r="B253" s="79">
        <v>47.0</v>
      </c>
      <c r="C253" s="78">
        <v>7.0</v>
      </c>
      <c r="D253" s="78" t="s">
        <v>1199</v>
      </c>
      <c r="E253" s="78" t="s">
        <v>1200</v>
      </c>
      <c r="F253" s="78" t="s">
        <v>1039</v>
      </c>
      <c r="G253" s="78" t="s">
        <v>122</v>
      </c>
      <c r="H253" s="79">
        <v>2.0</v>
      </c>
      <c r="I253" s="79">
        <v>2288.0</v>
      </c>
      <c r="J253" s="79">
        <v>143.3</v>
      </c>
      <c r="K253" s="78"/>
      <c r="L253" s="79"/>
      <c r="M253" s="78" t="s">
        <v>138</v>
      </c>
      <c r="N253" s="79">
        <v>4.82</v>
      </c>
      <c r="O253" s="79">
        <v>1.0</v>
      </c>
      <c r="P253" s="79">
        <v>4.82</v>
      </c>
      <c r="Q253" s="76"/>
      <c r="R253" s="77"/>
      <c r="S253" s="78"/>
    </row>
    <row r="254" ht="15.0" customHeight="1">
      <c r="A254" s="74" t="s">
        <v>1162</v>
      </c>
      <c r="B254" s="75">
        <v>48.0</v>
      </c>
      <c r="C254" s="74">
        <v>7.0</v>
      </c>
      <c r="D254" s="74" t="s">
        <v>1201</v>
      </c>
      <c r="E254" s="74" t="s">
        <v>1202</v>
      </c>
      <c r="F254" s="74" t="s">
        <v>910</v>
      </c>
      <c r="G254" s="74" t="s">
        <v>122</v>
      </c>
      <c r="H254" s="75">
        <v>4.0</v>
      </c>
      <c r="I254" s="75">
        <v>327.6</v>
      </c>
      <c r="J254" s="75">
        <v>149.5</v>
      </c>
      <c r="K254" s="74"/>
      <c r="L254" s="75"/>
      <c r="M254" s="74" t="s">
        <v>138</v>
      </c>
      <c r="N254" s="75">
        <v>1.31</v>
      </c>
      <c r="O254" s="75">
        <v>1.0</v>
      </c>
      <c r="P254" s="75">
        <v>1.31</v>
      </c>
      <c r="Q254" s="76"/>
      <c r="R254" s="77"/>
      <c r="S254" s="74"/>
    </row>
    <row r="255" ht="15.0" customHeight="1">
      <c r="A255" s="78" t="s">
        <v>1162</v>
      </c>
      <c r="B255" s="79">
        <v>49.0</v>
      </c>
      <c r="C255" s="78">
        <v>7.0</v>
      </c>
      <c r="D255" s="78" t="s">
        <v>1203</v>
      </c>
      <c r="E255" s="78" t="s">
        <v>1204</v>
      </c>
      <c r="F255" s="78" t="s">
        <v>1039</v>
      </c>
      <c r="G255" s="78" t="s">
        <v>122</v>
      </c>
      <c r="H255" s="79">
        <v>3.0</v>
      </c>
      <c r="I255" s="79">
        <v>878.29</v>
      </c>
      <c r="J255" s="79">
        <v>307.64</v>
      </c>
      <c r="K255" s="78"/>
      <c r="L255" s="79"/>
      <c r="M255" s="78" t="s">
        <v>138</v>
      </c>
      <c r="N255" s="79">
        <v>4.43</v>
      </c>
      <c r="O255" s="79">
        <v>1.0</v>
      </c>
      <c r="P255" s="79">
        <v>4.43</v>
      </c>
      <c r="Q255" s="76"/>
      <c r="R255" s="77"/>
      <c r="S255" s="78"/>
    </row>
    <row r="256" ht="15.0" customHeight="1">
      <c r="A256" s="74" t="s">
        <v>1162</v>
      </c>
      <c r="B256" s="75">
        <v>50.0</v>
      </c>
      <c r="C256" s="74">
        <v>7.0</v>
      </c>
      <c r="D256" s="74" t="s">
        <v>1205</v>
      </c>
      <c r="E256" s="74" t="s">
        <v>1206</v>
      </c>
      <c r="F256" s="74" t="s">
        <v>1039</v>
      </c>
      <c r="G256" s="74" t="s">
        <v>122</v>
      </c>
      <c r="H256" s="75">
        <v>4.0</v>
      </c>
      <c r="I256" s="75">
        <v>196.0</v>
      </c>
      <c r="J256" s="75">
        <v>96.0</v>
      </c>
      <c r="K256" s="74"/>
      <c r="L256" s="75"/>
      <c r="M256" s="74" t="s">
        <v>127</v>
      </c>
      <c r="N256" s="75">
        <v>0.46</v>
      </c>
      <c r="O256" s="75">
        <v>1.0</v>
      </c>
      <c r="P256" s="75">
        <v>0.46</v>
      </c>
      <c r="Q256" s="76"/>
      <c r="R256" s="77"/>
      <c r="S256" s="74"/>
    </row>
    <row r="257" ht="15.0" customHeight="1">
      <c r="A257" s="78" t="s">
        <v>1162</v>
      </c>
      <c r="B257" s="79">
        <v>51.0</v>
      </c>
      <c r="C257" s="78">
        <v>7.0</v>
      </c>
      <c r="D257" s="78" t="s">
        <v>1207</v>
      </c>
      <c r="E257" s="78" t="s">
        <v>1208</v>
      </c>
      <c r="F257" s="78" t="s">
        <v>1039</v>
      </c>
      <c r="G257" s="78" t="s">
        <v>122</v>
      </c>
      <c r="H257" s="79">
        <v>2.5</v>
      </c>
      <c r="I257" s="79">
        <v>860.0</v>
      </c>
      <c r="J257" s="79">
        <v>141.8</v>
      </c>
      <c r="K257" s="78"/>
      <c r="L257" s="79"/>
      <c r="M257" s="78" t="s">
        <v>339</v>
      </c>
      <c r="N257" s="79">
        <v>2.32</v>
      </c>
      <c r="O257" s="79">
        <v>2.0</v>
      </c>
      <c r="P257" s="79">
        <v>4.64</v>
      </c>
      <c r="Q257" s="76"/>
      <c r="R257" s="77"/>
      <c r="S257" s="78"/>
    </row>
    <row r="258" ht="15.0" customHeight="1">
      <c r="A258" s="74" t="s">
        <v>1162</v>
      </c>
      <c r="B258" s="75">
        <v>52.0</v>
      </c>
      <c r="C258" s="74">
        <v>7.0</v>
      </c>
      <c r="D258" s="74" t="s">
        <v>1209</v>
      </c>
      <c r="E258" s="74" t="s">
        <v>1210</v>
      </c>
      <c r="F258" s="74" t="s">
        <v>1039</v>
      </c>
      <c r="G258" s="74" t="s">
        <v>122</v>
      </c>
      <c r="H258" s="75">
        <v>8.0</v>
      </c>
      <c r="I258" s="75">
        <v>191.0</v>
      </c>
      <c r="J258" s="75">
        <v>191.0</v>
      </c>
      <c r="K258" s="74"/>
      <c r="L258" s="75"/>
      <c r="M258" s="74" t="s">
        <v>1211</v>
      </c>
      <c r="N258" s="75">
        <v>0.63</v>
      </c>
      <c r="O258" s="75">
        <v>1.0</v>
      </c>
      <c r="P258" s="75">
        <v>0.63</v>
      </c>
      <c r="Q258" s="76"/>
      <c r="R258" s="77"/>
      <c r="S258" s="74"/>
    </row>
    <row r="259" ht="15.0" customHeight="1">
      <c r="A259" s="78" t="s">
        <v>1162</v>
      </c>
      <c r="B259" s="79">
        <v>53.0</v>
      </c>
      <c r="C259" s="78">
        <v>7.0</v>
      </c>
      <c r="D259" s="78" t="s">
        <v>1212</v>
      </c>
      <c r="E259" s="78" t="s">
        <v>1213</v>
      </c>
      <c r="F259" s="78" t="s">
        <v>1039</v>
      </c>
      <c r="G259" s="78" t="s">
        <v>122</v>
      </c>
      <c r="H259" s="79">
        <v>4.0</v>
      </c>
      <c r="I259" s="79">
        <v>2201.5</v>
      </c>
      <c r="J259" s="79">
        <v>285.7</v>
      </c>
      <c r="K259" s="78"/>
      <c r="L259" s="79"/>
      <c r="M259" s="78" t="s">
        <v>138</v>
      </c>
      <c r="N259" s="79">
        <v>18.95</v>
      </c>
      <c r="O259" s="79">
        <v>1.0</v>
      </c>
      <c r="P259" s="79">
        <v>18.95</v>
      </c>
      <c r="Q259" s="76"/>
      <c r="R259" s="77"/>
      <c r="S259" s="78"/>
    </row>
    <row r="260" ht="15.0" customHeight="1">
      <c r="A260" s="74" t="s">
        <v>1162</v>
      </c>
      <c r="B260" s="75">
        <v>54.0</v>
      </c>
      <c r="C260" s="74">
        <v>7.0</v>
      </c>
      <c r="D260" s="74" t="s">
        <v>1214</v>
      </c>
      <c r="E260" s="74" t="s">
        <v>1213</v>
      </c>
      <c r="F260" s="74" t="s">
        <v>1039</v>
      </c>
      <c r="G260" s="74" t="s">
        <v>122</v>
      </c>
      <c r="H260" s="75">
        <v>4.0</v>
      </c>
      <c r="I260" s="75">
        <v>2201.5</v>
      </c>
      <c r="J260" s="75">
        <v>285.7</v>
      </c>
      <c r="K260" s="74"/>
      <c r="L260" s="75"/>
      <c r="M260" s="74" t="s">
        <v>138</v>
      </c>
      <c r="N260" s="75">
        <v>18.95</v>
      </c>
      <c r="O260" s="75">
        <v>1.0</v>
      </c>
      <c r="P260" s="75">
        <v>18.95</v>
      </c>
      <c r="Q260" s="76"/>
      <c r="R260" s="77"/>
      <c r="S260" s="74"/>
    </row>
    <row r="261" ht="15.0" customHeight="1">
      <c r="A261" s="78" t="s">
        <v>1162</v>
      </c>
      <c r="B261" s="79">
        <v>55.0</v>
      </c>
      <c r="C261" s="78">
        <v>7.0</v>
      </c>
      <c r="D261" s="78" t="s">
        <v>1215</v>
      </c>
      <c r="E261" s="78" t="s">
        <v>1216</v>
      </c>
      <c r="F261" s="78" t="s">
        <v>1039</v>
      </c>
      <c r="G261" s="78" t="s">
        <v>122</v>
      </c>
      <c r="H261" s="79">
        <v>8.0</v>
      </c>
      <c r="I261" s="79">
        <v>195.0</v>
      </c>
      <c r="J261" s="79">
        <v>193.5</v>
      </c>
      <c r="K261" s="78"/>
      <c r="L261" s="79"/>
      <c r="M261" s="78" t="s">
        <v>127</v>
      </c>
      <c r="N261" s="79">
        <v>0.63</v>
      </c>
      <c r="O261" s="79">
        <v>1.0</v>
      </c>
      <c r="P261" s="79">
        <v>0.63</v>
      </c>
      <c r="Q261" s="76"/>
      <c r="R261" s="77"/>
      <c r="S261" s="78"/>
    </row>
    <row r="262" ht="15.0" customHeight="1">
      <c r="A262" s="74" t="s">
        <v>1162</v>
      </c>
      <c r="B262" s="75">
        <v>56.0</v>
      </c>
      <c r="C262" s="74">
        <v>7.0</v>
      </c>
      <c r="D262" s="74" t="s">
        <v>1217</v>
      </c>
      <c r="E262" s="74" t="s">
        <v>1218</v>
      </c>
      <c r="F262" s="74" t="s">
        <v>1039</v>
      </c>
      <c r="G262" s="74" t="s">
        <v>122</v>
      </c>
      <c r="H262" s="75">
        <v>4.0</v>
      </c>
      <c r="I262" s="75">
        <v>139.0</v>
      </c>
      <c r="J262" s="75">
        <v>80.0</v>
      </c>
      <c r="K262" s="74"/>
      <c r="L262" s="75"/>
      <c r="M262" s="74" t="s">
        <v>127</v>
      </c>
      <c r="N262" s="75">
        <v>0.33</v>
      </c>
      <c r="O262" s="75">
        <v>1.0</v>
      </c>
      <c r="P262" s="75">
        <v>0.33</v>
      </c>
      <c r="Q262" s="76"/>
      <c r="R262" s="77"/>
      <c r="S262" s="74"/>
    </row>
    <row r="263" ht="15.0" customHeight="1">
      <c r="A263" s="78" t="s">
        <v>1162</v>
      </c>
      <c r="B263" s="79">
        <v>57.0</v>
      </c>
      <c r="C263" s="78">
        <v>7.0</v>
      </c>
      <c r="D263" s="78" t="s">
        <v>1219</v>
      </c>
      <c r="E263" s="78" t="s">
        <v>1220</v>
      </c>
      <c r="F263" s="78" t="s">
        <v>1039</v>
      </c>
      <c r="G263" s="78" t="s">
        <v>122</v>
      </c>
      <c r="H263" s="79">
        <v>4.0</v>
      </c>
      <c r="I263" s="79">
        <v>1828.2</v>
      </c>
      <c r="J263" s="79">
        <v>148.8</v>
      </c>
      <c r="K263" s="78"/>
      <c r="L263" s="79"/>
      <c r="M263" s="78" t="s">
        <v>339</v>
      </c>
      <c r="N263" s="79">
        <v>8.16</v>
      </c>
      <c r="O263" s="79">
        <v>1.0</v>
      </c>
      <c r="P263" s="79">
        <v>8.16</v>
      </c>
      <c r="Q263" s="76"/>
      <c r="R263" s="77"/>
      <c r="S263" s="78"/>
    </row>
    <row r="264" ht="15.0" customHeight="1">
      <c r="A264" s="74" t="s">
        <v>1162</v>
      </c>
      <c r="B264" s="75">
        <v>58.0</v>
      </c>
      <c r="C264" s="74">
        <v>7.0</v>
      </c>
      <c r="D264" s="74" t="s">
        <v>1221</v>
      </c>
      <c r="E264" s="74" t="s">
        <v>1222</v>
      </c>
      <c r="F264" s="74" t="s">
        <v>1039</v>
      </c>
      <c r="G264" s="74" t="s">
        <v>122</v>
      </c>
      <c r="H264" s="75">
        <v>4.0</v>
      </c>
      <c r="I264" s="75">
        <v>1241.68</v>
      </c>
      <c r="J264" s="75">
        <v>148.85</v>
      </c>
      <c r="K264" s="74"/>
      <c r="L264" s="75"/>
      <c r="M264" s="74" t="s">
        <v>138</v>
      </c>
      <c r="N264" s="75">
        <v>5.75</v>
      </c>
      <c r="O264" s="75">
        <v>1.0</v>
      </c>
      <c r="P264" s="75">
        <v>5.75</v>
      </c>
      <c r="Q264" s="76"/>
      <c r="R264" s="77"/>
      <c r="S264" s="74"/>
    </row>
    <row r="265" ht="15.0" customHeight="1">
      <c r="A265" s="78" t="s">
        <v>1162</v>
      </c>
      <c r="B265" s="79">
        <v>59.0</v>
      </c>
      <c r="C265" s="78">
        <v>7.0</v>
      </c>
      <c r="D265" s="78" t="s">
        <v>1223</v>
      </c>
      <c r="E265" s="78" t="s">
        <v>1224</v>
      </c>
      <c r="F265" s="78" t="s">
        <v>1039</v>
      </c>
      <c r="G265" s="78" t="s">
        <v>122</v>
      </c>
      <c r="H265" s="79">
        <v>4.0</v>
      </c>
      <c r="I265" s="79">
        <v>488.92</v>
      </c>
      <c r="J265" s="79">
        <v>148.85</v>
      </c>
      <c r="K265" s="78"/>
      <c r="L265" s="79"/>
      <c r="M265" s="78" t="s">
        <v>339</v>
      </c>
      <c r="N265" s="79">
        <v>2.14</v>
      </c>
      <c r="O265" s="79">
        <v>1.0</v>
      </c>
      <c r="P265" s="79">
        <v>2.14</v>
      </c>
      <c r="Q265" s="76"/>
      <c r="R265" s="77"/>
      <c r="S265" s="78"/>
    </row>
    <row r="266" ht="15.0" customHeight="1">
      <c r="A266" s="74" t="s">
        <v>1162</v>
      </c>
      <c r="B266" s="75">
        <v>60.0</v>
      </c>
      <c r="C266" s="74">
        <v>7.0</v>
      </c>
      <c r="D266" s="74" t="s">
        <v>1225</v>
      </c>
      <c r="E266" s="74" t="s">
        <v>1226</v>
      </c>
      <c r="F266" s="74" t="s">
        <v>1039</v>
      </c>
      <c r="G266" s="74" t="s">
        <v>122</v>
      </c>
      <c r="H266" s="75">
        <v>4.0</v>
      </c>
      <c r="I266" s="75">
        <v>796.7</v>
      </c>
      <c r="J266" s="75">
        <v>234.5</v>
      </c>
      <c r="K266" s="74"/>
      <c r="L266" s="75"/>
      <c r="M266" s="74" t="s">
        <v>138</v>
      </c>
      <c r="N266" s="75">
        <v>4.56</v>
      </c>
      <c r="O266" s="75">
        <v>1.0</v>
      </c>
      <c r="P266" s="75">
        <v>4.56</v>
      </c>
      <c r="Q266" s="76"/>
      <c r="R266" s="77"/>
      <c r="S266" s="74"/>
    </row>
    <row r="267" ht="15.0" customHeight="1">
      <c r="A267" s="78" t="s">
        <v>1162</v>
      </c>
      <c r="B267" s="79">
        <v>61.0</v>
      </c>
      <c r="C267" s="78">
        <v>7.0</v>
      </c>
      <c r="D267" s="78" t="s">
        <v>1227</v>
      </c>
      <c r="E267" s="78" t="s">
        <v>1228</v>
      </c>
      <c r="F267" s="78" t="s">
        <v>1039</v>
      </c>
      <c r="G267" s="78" t="s">
        <v>122</v>
      </c>
      <c r="H267" s="79">
        <v>4.0</v>
      </c>
      <c r="I267" s="79">
        <v>715.9</v>
      </c>
      <c r="J267" s="79">
        <v>162.9</v>
      </c>
      <c r="K267" s="78"/>
      <c r="L267" s="79"/>
      <c r="M267" s="78" t="s">
        <v>153</v>
      </c>
      <c r="N267" s="79">
        <v>1.59</v>
      </c>
      <c r="O267" s="79">
        <v>1.0</v>
      </c>
      <c r="P267" s="79">
        <v>1.59</v>
      </c>
      <c r="Q267" s="76"/>
      <c r="R267" s="77"/>
      <c r="S267" s="78"/>
    </row>
    <row r="268" ht="15.0" customHeight="1">
      <c r="A268" s="74" t="s">
        <v>1162</v>
      </c>
      <c r="B268" s="75">
        <v>62.0</v>
      </c>
      <c r="C268" s="74">
        <v>7.0</v>
      </c>
      <c r="D268" s="74" t="s">
        <v>1229</v>
      </c>
      <c r="E268" s="74" t="s">
        <v>1224</v>
      </c>
      <c r="F268" s="74" t="s">
        <v>1039</v>
      </c>
      <c r="G268" s="74" t="s">
        <v>122</v>
      </c>
      <c r="H268" s="75">
        <v>4.0</v>
      </c>
      <c r="I268" s="75">
        <v>491.0</v>
      </c>
      <c r="J268" s="75">
        <v>148.85</v>
      </c>
      <c r="K268" s="74"/>
      <c r="L268" s="75"/>
      <c r="M268" s="74" t="s">
        <v>339</v>
      </c>
      <c r="N268" s="75">
        <v>2.12</v>
      </c>
      <c r="O268" s="75">
        <v>1.0</v>
      </c>
      <c r="P268" s="75">
        <v>2.12</v>
      </c>
      <c r="Q268" s="76"/>
      <c r="R268" s="77"/>
      <c r="S268" s="74"/>
    </row>
    <row r="269" ht="15.0" customHeight="1">
      <c r="A269" s="78" t="s">
        <v>1162</v>
      </c>
      <c r="B269" s="79">
        <v>63.0</v>
      </c>
      <c r="C269" s="78">
        <v>7.0</v>
      </c>
      <c r="D269" s="78" t="s">
        <v>1230</v>
      </c>
      <c r="E269" s="78" t="s">
        <v>1153</v>
      </c>
      <c r="F269" s="78" t="s">
        <v>1039</v>
      </c>
      <c r="G269" s="78" t="s">
        <v>122</v>
      </c>
      <c r="H269" s="79">
        <v>4.0</v>
      </c>
      <c r="I269" s="79">
        <v>715.9</v>
      </c>
      <c r="J269" s="79">
        <v>162.9</v>
      </c>
      <c r="K269" s="78"/>
      <c r="L269" s="79"/>
      <c r="M269" s="78" t="s">
        <v>153</v>
      </c>
      <c r="N269" s="79">
        <v>1.51</v>
      </c>
      <c r="O269" s="79">
        <v>1.0</v>
      </c>
      <c r="P269" s="79">
        <v>1.51</v>
      </c>
      <c r="Q269" s="76"/>
      <c r="R269" s="77"/>
      <c r="S269" s="78"/>
    </row>
    <row r="270" ht="15.0" customHeight="1">
      <c r="A270" s="74" t="s">
        <v>1162</v>
      </c>
      <c r="B270" s="75">
        <v>64.0</v>
      </c>
      <c r="C270" s="74">
        <v>7.0</v>
      </c>
      <c r="D270" s="74" t="s">
        <v>1231</v>
      </c>
      <c r="E270" s="74" t="s">
        <v>1074</v>
      </c>
      <c r="F270" s="74" t="s">
        <v>745</v>
      </c>
      <c r="G270" s="74" t="s">
        <v>122</v>
      </c>
      <c r="H270" s="75"/>
      <c r="I270" s="75"/>
      <c r="J270" s="75"/>
      <c r="K270" s="74"/>
      <c r="L270" s="75"/>
      <c r="M270" s="74" t="s">
        <v>1232</v>
      </c>
      <c r="N270" s="75">
        <v>0.01</v>
      </c>
      <c r="O270" s="75">
        <v>6.0</v>
      </c>
      <c r="P270" s="75">
        <v>0.06</v>
      </c>
      <c r="Q270" s="76"/>
      <c r="R270" s="77"/>
      <c r="S270" s="74"/>
    </row>
    <row r="271" ht="15.0" customHeight="1">
      <c r="A271" s="78" t="s">
        <v>1162</v>
      </c>
      <c r="B271" s="79">
        <v>66.0</v>
      </c>
      <c r="C271" s="78">
        <v>7.0</v>
      </c>
      <c r="D271" s="78" t="s">
        <v>1233</v>
      </c>
      <c r="E271" s="78" t="s">
        <v>1234</v>
      </c>
      <c r="F271" s="78" t="s">
        <v>668</v>
      </c>
      <c r="G271" s="78" t="s">
        <v>122</v>
      </c>
      <c r="H271" s="79">
        <v>2.0</v>
      </c>
      <c r="I271" s="79">
        <v>81.0</v>
      </c>
      <c r="J271" s="79">
        <v>61.7</v>
      </c>
      <c r="K271" s="78"/>
      <c r="L271" s="79"/>
      <c r="M271" s="78" t="s">
        <v>138</v>
      </c>
      <c r="N271" s="79">
        <v>0.06</v>
      </c>
      <c r="O271" s="79">
        <v>1.0</v>
      </c>
      <c r="P271" s="79">
        <v>0.06</v>
      </c>
      <c r="Q271" s="76"/>
      <c r="R271" s="77"/>
      <c r="S271" s="78"/>
    </row>
    <row r="272" ht="15.0" customHeight="1">
      <c r="A272" s="74" t="s">
        <v>1162</v>
      </c>
      <c r="B272" s="75">
        <v>67.0</v>
      </c>
      <c r="C272" s="74">
        <v>7.0</v>
      </c>
      <c r="D272" s="74" t="s">
        <v>1235</v>
      </c>
      <c r="E272" s="74" t="s">
        <v>1236</v>
      </c>
      <c r="F272" s="74" t="s">
        <v>910</v>
      </c>
      <c r="G272" s="74" t="s">
        <v>122</v>
      </c>
      <c r="H272" s="75">
        <v>4.0</v>
      </c>
      <c r="I272" s="75">
        <v>1206.0</v>
      </c>
      <c r="J272" s="75">
        <v>150.35</v>
      </c>
      <c r="K272" s="74"/>
      <c r="L272" s="75"/>
      <c r="M272" s="74" t="s">
        <v>339</v>
      </c>
      <c r="N272" s="75">
        <v>4.87</v>
      </c>
      <c r="O272" s="75">
        <v>1.0</v>
      </c>
      <c r="P272" s="75">
        <v>4.87</v>
      </c>
      <c r="Q272" s="76"/>
      <c r="R272" s="77"/>
      <c r="S272" s="74"/>
    </row>
    <row r="273" ht="15.0" customHeight="1">
      <c r="A273" s="78" t="s">
        <v>1162</v>
      </c>
      <c r="B273" s="79">
        <v>68.0</v>
      </c>
      <c r="C273" s="78">
        <v>7.0</v>
      </c>
      <c r="D273" s="78" t="s">
        <v>1237</v>
      </c>
      <c r="E273" s="78" t="s">
        <v>1238</v>
      </c>
      <c r="F273" s="78" t="s">
        <v>910</v>
      </c>
      <c r="G273" s="78" t="s">
        <v>122</v>
      </c>
      <c r="H273" s="79">
        <v>4.0</v>
      </c>
      <c r="I273" s="79">
        <v>840.0</v>
      </c>
      <c r="J273" s="79">
        <v>172.85</v>
      </c>
      <c r="K273" s="78"/>
      <c r="L273" s="79"/>
      <c r="M273" s="78" t="s">
        <v>138</v>
      </c>
      <c r="N273" s="79">
        <v>4.51</v>
      </c>
      <c r="O273" s="79">
        <v>1.0</v>
      </c>
      <c r="P273" s="79">
        <v>4.51</v>
      </c>
      <c r="Q273" s="76"/>
      <c r="R273" s="77"/>
      <c r="S273" s="78"/>
    </row>
    <row r="274" ht="15.0" customHeight="1">
      <c r="A274" s="74" t="s">
        <v>1162</v>
      </c>
      <c r="B274" s="75">
        <v>69.0</v>
      </c>
      <c r="C274" s="74">
        <v>7.0</v>
      </c>
      <c r="D274" s="74" t="s">
        <v>1239</v>
      </c>
      <c r="E274" s="74" t="s">
        <v>1153</v>
      </c>
      <c r="F274" s="74" t="s">
        <v>910</v>
      </c>
      <c r="G274" s="74" t="s">
        <v>122</v>
      </c>
      <c r="H274" s="75">
        <v>4.0</v>
      </c>
      <c r="I274" s="75">
        <v>38.8</v>
      </c>
      <c r="J274" s="75">
        <v>33.8</v>
      </c>
      <c r="K274" s="74"/>
      <c r="L274" s="75"/>
      <c r="M274" s="74" t="s">
        <v>127</v>
      </c>
      <c r="N274" s="75">
        <v>0.04</v>
      </c>
      <c r="O274" s="75">
        <v>4.0</v>
      </c>
      <c r="P274" s="75">
        <v>0.16</v>
      </c>
      <c r="Q274" s="76"/>
      <c r="R274" s="77"/>
      <c r="S274" s="74"/>
    </row>
    <row r="275" ht="15.0" customHeight="1">
      <c r="A275" s="78" t="s">
        <v>1162</v>
      </c>
      <c r="B275" s="79">
        <v>70.0</v>
      </c>
      <c r="C275" s="78">
        <v>7.0</v>
      </c>
      <c r="D275" s="78" t="s">
        <v>1240</v>
      </c>
      <c r="E275" s="78" t="s">
        <v>1241</v>
      </c>
      <c r="F275" s="78" t="s">
        <v>910</v>
      </c>
      <c r="G275" s="78" t="s">
        <v>122</v>
      </c>
      <c r="H275" s="79"/>
      <c r="I275" s="79"/>
      <c r="J275" s="79"/>
      <c r="K275" s="78" t="s">
        <v>1085</v>
      </c>
      <c r="L275" s="79">
        <v>1210.0</v>
      </c>
      <c r="M275" s="78" t="s">
        <v>290</v>
      </c>
      <c r="N275" s="79">
        <v>4.07</v>
      </c>
      <c r="O275" s="79">
        <v>2.0</v>
      </c>
      <c r="P275" s="79">
        <v>8.14</v>
      </c>
      <c r="Q275" s="76"/>
      <c r="R275" s="77"/>
      <c r="S275" s="78"/>
    </row>
    <row r="276" ht="15.0" customHeight="1">
      <c r="A276" s="74" t="s">
        <v>1162</v>
      </c>
      <c r="B276" s="75">
        <v>71.0</v>
      </c>
      <c r="C276" s="74">
        <v>7.0</v>
      </c>
      <c r="D276" s="74" t="s">
        <v>1242</v>
      </c>
      <c r="E276" s="74" t="s">
        <v>1243</v>
      </c>
      <c r="F276" s="74" t="s">
        <v>910</v>
      </c>
      <c r="G276" s="74" t="s">
        <v>122</v>
      </c>
      <c r="H276" s="75"/>
      <c r="I276" s="75"/>
      <c r="J276" s="75"/>
      <c r="K276" s="74" t="s">
        <v>1085</v>
      </c>
      <c r="L276" s="75">
        <v>2075.0</v>
      </c>
      <c r="M276" s="74" t="s">
        <v>124</v>
      </c>
      <c r="N276" s="75">
        <v>7.13</v>
      </c>
      <c r="O276" s="75">
        <v>2.0</v>
      </c>
      <c r="P276" s="75">
        <v>14.26</v>
      </c>
      <c r="Q276" s="76"/>
      <c r="R276" s="77"/>
      <c r="S276" s="74"/>
    </row>
    <row r="277" ht="15.0" customHeight="1">
      <c r="A277" s="78" t="s">
        <v>1162</v>
      </c>
      <c r="B277" s="79">
        <v>72.0</v>
      </c>
      <c r="C277" s="78">
        <v>7.0</v>
      </c>
      <c r="D277" s="78" t="s">
        <v>1244</v>
      </c>
      <c r="E277" s="78" t="s">
        <v>595</v>
      </c>
      <c r="F277" s="78" t="s">
        <v>910</v>
      </c>
      <c r="G277" s="78" t="s">
        <v>122</v>
      </c>
      <c r="H277" s="79">
        <v>3.0</v>
      </c>
      <c r="I277" s="79">
        <v>34.5</v>
      </c>
      <c r="J277" s="79">
        <v>16.0</v>
      </c>
      <c r="K277" s="78"/>
      <c r="L277" s="79"/>
      <c r="M277" s="78" t="s">
        <v>127</v>
      </c>
      <c r="N277" s="79">
        <v>0.01</v>
      </c>
      <c r="O277" s="79">
        <v>1.0</v>
      </c>
      <c r="P277" s="79">
        <v>0.01</v>
      </c>
      <c r="Q277" s="76"/>
      <c r="R277" s="77"/>
      <c r="S277" s="78"/>
    </row>
    <row r="278" ht="15.0" customHeight="1">
      <c r="A278" s="74" t="s">
        <v>1162</v>
      </c>
      <c r="B278" s="75">
        <v>73.0</v>
      </c>
      <c r="C278" s="74">
        <v>7.0</v>
      </c>
      <c r="D278" s="74" t="s">
        <v>1245</v>
      </c>
      <c r="E278" s="74" t="s">
        <v>1246</v>
      </c>
      <c r="F278" s="74" t="s">
        <v>668</v>
      </c>
      <c r="G278" s="74" t="s">
        <v>122</v>
      </c>
      <c r="H278" s="75">
        <v>3.0</v>
      </c>
      <c r="I278" s="75">
        <v>2060.0</v>
      </c>
      <c r="J278" s="75">
        <v>84.14</v>
      </c>
      <c r="K278" s="74"/>
      <c r="L278" s="75"/>
      <c r="M278" s="74" t="s">
        <v>138</v>
      </c>
      <c r="N278" s="75">
        <v>4.05</v>
      </c>
      <c r="O278" s="75">
        <v>2.0</v>
      </c>
      <c r="P278" s="75">
        <v>8.1</v>
      </c>
      <c r="Q278" s="76"/>
      <c r="R278" s="77"/>
      <c r="S278" s="74"/>
    </row>
    <row r="279" ht="15.0" customHeight="1">
      <c r="A279" s="78" t="s">
        <v>1162</v>
      </c>
      <c r="B279" s="79">
        <v>74.0</v>
      </c>
      <c r="C279" s="78">
        <v>7.0</v>
      </c>
      <c r="D279" s="78" t="s">
        <v>1247</v>
      </c>
      <c r="E279" s="78" t="s">
        <v>1248</v>
      </c>
      <c r="F279" s="78" t="s">
        <v>1039</v>
      </c>
      <c r="G279" s="78" t="s">
        <v>673</v>
      </c>
      <c r="H279" s="79">
        <v>5.0</v>
      </c>
      <c r="I279" s="79">
        <v>49.0</v>
      </c>
      <c r="J279" s="79">
        <v>34.0</v>
      </c>
      <c r="K279" s="78"/>
      <c r="L279" s="79"/>
      <c r="M279" s="78" t="s">
        <v>1172</v>
      </c>
      <c r="N279" s="79">
        <v>0.04</v>
      </c>
      <c r="O279" s="79">
        <v>2.0</v>
      </c>
      <c r="P279" s="79">
        <v>0.08</v>
      </c>
      <c r="Q279" s="76"/>
      <c r="R279" s="77"/>
      <c r="S279" s="78"/>
    </row>
    <row r="280" ht="15.0" customHeight="1">
      <c r="A280" s="74" t="s">
        <v>1162</v>
      </c>
      <c r="B280" s="75">
        <v>90.0</v>
      </c>
      <c r="C280" s="74">
        <v>7.0</v>
      </c>
      <c r="D280" s="74" t="s">
        <v>1249</v>
      </c>
      <c r="E280" s="74" t="s">
        <v>1250</v>
      </c>
      <c r="F280" s="74" t="s">
        <v>1039</v>
      </c>
      <c r="G280" s="74" t="s">
        <v>122</v>
      </c>
      <c r="H280" s="75">
        <v>4.0</v>
      </c>
      <c r="I280" s="75">
        <v>596.0</v>
      </c>
      <c r="J280" s="75">
        <v>116.8</v>
      </c>
      <c r="K280" s="74"/>
      <c r="L280" s="75"/>
      <c r="M280" s="74" t="s">
        <v>138</v>
      </c>
      <c r="N280" s="75">
        <v>1.92</v>
      </c>
      <c r="O280" s="75">
        <v>1.0</v>
      </c>
      <c r="P280" s="75">
        <v>1.92</v>
      </c>
      <c r="Q280" s="76"/>
      <c r="R280" s="77"/>
      <c r="S280" s="74"/>
    </row>
    <row r="281" ht="15.0" customHeight="1">
      <c r="A281" s="78" t="s">
        <v>1162</v>
      </c>
      <c r="B281" s="79">
        <v>91.0</v>
      </c>
      <c r="C281" s="78">
        <v>7.0</v>
      </c>
      <c r="D281" s="78" t="s">
        <v>1251</v>
      </c>
      <c r="E281" s="78" t="s">
        <v>1252</v>
      </c>
      <c r="F281" s="78" t="s">
        <v>1039</v>
      </c>
      <c r="G281" s="78" t="s">
        <v>122</v>
      </c>
      <c r="H281" s="79">
        <v>4.0</v>
      </c>
      <c r="I281" s="79">
        <v>1154.7</v>
      </c>
      <c r="J281" s="79">
        <v>156.8</v>
      </c>
      <c r="K281" s="78"/>
      <c r="L281" s="79"/>
      <c r="M281" s="78" t="s">
        <v>138</v>
      </c>
      <c r="N281" s="79">
        <v>5.62</v>
      </c>
      <c r="O281" s="79">
        <v>1.0</v>
      </c>
      <c r="P281" s="79">
        <v>5.62</v>
      </c>
      <c r="Q281" s="76"/>
      <c r="R281" s="77"/>
      <c r="S281" s="78"/>
    </row>
    <row r="282" ht="15.0" customHeight="1">
      <c r="A282" s="74" t="s">
        <v>1162</v>
      </c>
      <c r="B282" s="75">
        <v>92.0</v>
      </c>
      <c r="C282" s="74">
        <v>7.0</v>
      </c>
      <c r="D282" s="74" t="s">
        <v>1253</v>
      </c>
      <c r="E282" s="74" t="s">
        <v>1254</v>
      </c>
      <c r="F282" s="74" t="s">
        <v>1039</v>
      </c>
      <c r="G282" s="74" t="s">
        <v>122</v>
      </c>
      <c r="H282" s="75">
        <v>4.0</v>
      </c>
      <c r="I282" s="75">
        <v>1154.7</v>
      </c>
      <c r="J282" s="75">
        <v>116.8</v>
      </c>
      <c r="K282" s="74"/>
      <c r="L282" s="75"/>
      <c r="M282" s="74" t="s">
        <v>138</v>
      </c>
      <c r="N282" s="75">
        <v>4.18</v>
      </c>
      <c r="O282" s="75">
        <v>1.0</v>
      </c>
      <c r="P282" s="75">
        <v>4.18</v>
      </c>
      <c r="Q282" s="76"/>
      <c r="R282" s="77"/>
      <c r="S282" s="74"/>
    </row>
    <row r="283" ht="15.0" customHeight="1">
      <c r="A283" s="78" t="s">
        <v>1162</v>
      </c>
      <c r="B283" s="79">
        <v>93.0</v>
      </c>
      <c r="C283" s="78">
        <v>7.0</v>
      </c>
      <c r="D283" s="78" t="s">
        <v>1255</v>
      </c>
      <c r="E283" s="78" t="s">
        <v>1256</v>
      </c>
      <c r="F283" s="78" t="s">
        <v>1039</v>
      </c>
      <c r="G283" s="78" t="s">
        <v>122</v>
      </c>
      <c r="H283" s="79">
        <v>4.0</v>
      </c>
      <c r="I283" s="79">
        <v>596.0</v>
      </c>
      <c r="J283" s="79">
        <v>116.9</v>
      </c>
      <c r="K283" s="78"/>
      <c r="L283" s="79"/>
      <c r="M283" s="78" t="s">
        <v>138</v>
      </c>
      <c r="N283" s="79">
        <v>1.95</v>
      </c>
      <c r="O283" s="79">
        <v>1.0</v>
      </c>
      <c r="P283" s="79">
        <v>1.95</v>
      </c>
      <c r="Q283" s="76"/>
      <c r="R283" s="77"/>
      <c r="S283" s="78"/>
    </row>
    <row r="284" ht="15.0" customHeight="1">
      <c r="A284" s="74" t="s">
        <v>1162</v>
      </c>
      <c r="B284" s="75">
        <v>94.0</v>
      </c>
      <c r="C284" s="74">
        <v>7.0</v>
      </c>
      <c r="D284" s="74" t="s">
        <v>1257</v>
      </c>
      <c r="E284" s="74" t="s">
        <v>1250</v>
      </c>
      <c r="F284" s="74" t="s">
        <v>1039</v>
      </c>
      <c r="G284" s="74" t="s">
        <v>122</v>
      </c>
      <c r="H284" s="75">
        <v>4.0</v>
      </c>
      <c r="I284" s="75">
        <v>596.0</v>
      </c>
      <c r="J284" s="75">
        <v>116.9</v>
      </c>
      <c r="K284" s="74"/>
      <c r="L284" s="75"/>
      <c r="M284" s="74" t="s">
        <v>138</v>
      </c>
      <c r="N284" s="75">
        <v>1.95</v>
      </c>
      <c r="O284" s="75">
        <v>1.0</v>
      </c>
      <c r="P284" s="75">
        <v>1.95</v>
      </c>
      <c r="Q284" s="76"/>
      <c r="R284" s="77"/>
      <c r="S284" s="74"/>
    </row>
    <row r="285" ht="15.0" customHeight="1">
      <c r="A285" s="78" t="s">
        <v>1162</v>
      </c>
      <c r="B285" s="79">
        <v>95.0</v>
      </c>
      <c r="C285" s="78">
        <v>7.0</v>
      </c>
      <c r="D285" s="78" t="s">
        <v>1258</v>
      </c>
      <c r="E285" s="78" t="s">
        <v>1259</v>
      </c>
      <c r="F285" s="78" t="s">
        <v>1039</v>
      </c>
      <c r="G285" s="78" t="s">
        <v>122</v>
      </c>
      <c r="H285" s="79">
        <v>4.0</v>
      </c>
      <c r="I285" s="79">
        <v>891.6</v>
      </c>
      <c r="J285" s="79">
        <v>144.5</v>
      </c>
      <c r="K285" s="78"/>
      <c r="L285" s="79"/>
      <c r="M285" s="78" t="s">
        <v>127</v>
      </c>
      <c r="N285" s="79">
        <v>1.01</v>
      </c>
      <c r="O285" s="79">
        <v>1.0</v>
      </c>
      <c r="P285" s="79">
        <v>1.01</v>
      </c>
      <c r="Q285" s="76"/>
      <c r="R285" s="77"/>
      <c r="S285" s="78"/>
    </row>
    <row r="286" ht="15.0" customHeight="1">
      <c r="A286" s="74" t="s">
        <v>1162</v>
      </c>
      <c r="B286" s="75">
        <v>96.0</v>
      </c>
      <c r="C286" s="74">
        <v>7.0</v>
      </c>
      <c r="D286" s="74" t="s">
        <v>1260</v>
      </c>
      <c r="E286" s="74" t="s">
        <v>1261</v>
      </c>
      <c r="F286" s="74" t="s">
        <v>1039</v>
      </c>
      <c r="G286" s="74" t="s">
        <v>122</v>
      </c>
      <c r="H286" s="75">
        <v>4.0</v>
      </c>
      <c r="I286" s="75">
        <v>970.6</v>
      </c>
      <c r="J286" s="75">
        <v>145.4</v>
      </c>
      <c r="K286" s="74"/>
      <c r="L286" s="75"/>
      <c r="M286" s="74" t="s">
        <v>127</v>
      </c>
      <c r="N286" s="75">
        <v>1.07</v>
      </c>
      <c r="O286" s="75">
        <v>1.0</v>
      </c>
      <c r="P286" s="75">
        <v>1.07</v>
      </c>
      <c r="Q286" s="76"/>
      <c r="R286" s="77"/>
      <c r="S286" s="74"/>
    </row>
    <row r="287" ht="15.0" customHeight="1">
      <c r="A287" s="78" t="s">
        <v>1162</v>
      </c>
      <c r="B287" s="79">
        <v>97.0</v>
      </c>
      <c r="C287" s="78">
        <v>7.0</v>
      </c>
      <c r="D287" s="78" t="s">
        <v>1262</v>
      </c>
      <c r="E287" s="78" t="s">
        <v>1263</v>
      </c>
      <c r="F287" s="78" t="s">
        <v>1039</v>
      </c>
      <c r="G287" s="78" t="s">
        <v>122</v>
      </c>
      <c r="H287" s="79">
        <v>4.0</v>
      </c>
      <c r="I287" s="79">
        <v>1164.8</v>
      </c>
      <c r="J287" s="79">
        <v>69.0</v>
      </c>
      <c r="K287" s="78"/>
      <c r="L287" s="79"/>
      <c r="M287" s="78" t="s">
        <v>138</v>
      </c>
      <c r="N287" s="79">
        <v>1.75</v>
      </c>
      <c r="O287" s="79">
        <v>1.0</v>
      </c>
      <c r="P287" s="79">
        <v>1.75</v>
      </c>
      <c r="Q287" s="76"/>
      <c r="R287" s="77"/>
      <c r="S287" s="78"/>
    </row>
    <row r="288" ht="15.0" customHeight="1">
      <c r="A288" s="74" t="s">
        <v>1162</v>
      </c>
      <c r="B288" s="75">
        <v>98.0</v>
      </c>
      <c r="C288" s="74">
        <v>7.0</v>
      </c>
      <c r="D288" s="74" t="s">
        <v>1264</v>
      </c>
      <c r="E288" s="74" t="s">
        <v>1252</v>
      </c>
      <c r="F288" s="74" t="s">
        <v>1039</v>
      </c>
      <c r="G288" s="74" t="s">
        <v>122</v>
      </c>
      <c r="H288" s="75">
        <v>4.0</v>
      </c>
      <c r="I288" s="75">
        <v>1012.2</v>
      </c>
      <c r="J288" s="75">
        <v>156.8</v>
      </c>
      <c r="K288" s="74"/>
      <c r="L288" s="75"/>
      <c r="M288" s="74" t="s">
        <v>138</v>
      </c>
      <c r="N288" s="75">
        <v>4.74</v>
      </c>
      <c r="O288" s="75">
        <v>1.0</v>
      </c>
      <c r="P288" s="75">
        <v>4.74</v>
      </c>
      <c r="Q288" s="76"/>
      <c r="R288" s="77"/>
      <c r="S288" s="74"/>
    </row>
    <row r="289" ht="15.0" customHeight="1">
      <c r="A289" s="78" t="s">
        <v>1265</v>
      </c>
      <c r="B289" s="79">
        <v>6.0</v>
      </c>
      <c r="C289" s="78">
        <v>7.0</v>
      </c>
      <c r="D289" s="78" t="s">
        <v>1266</v>
      </c>
      <c r="E289" s="78" t="s">
        <v>1267</v>
      </c>
      <c r="F289" s="78" t="s">
        <v>910</v>
      </c>
      <c r="G289" s="78" t="s">
        <v>673</v>
      </c>
      <c r="H289" s="79"/>
      <c r="I289" s="79"/>
      <c r="J289" s="79"/>
      <c r="K289" s="78" t="s">
        <v>1268</v>
      </c>
      <c r="L289" s="79">
        <v>2620.0</v>
      </c>
      <c r="M289" s="78" t="s">
        <v>124</v>
      </c>
      <c r="N289" s="79">
        <v>1.61</v>
      </c>
      <c r="O289" s="79">
        <v>2.0</v>
      </c>
      <c r="P289" s="79">
        <v>3.22</v>
      </c>
      <c r="Q289" s="76"/>
      <c r="R289" s="77"/>
      <c r="S289" s="78"/>
    </row>
    <row r="290" ht="18.0" customHeight="1">
      <c r="A290" s="80" t="s">
        <v>1269</v>
      </c>
      <c r="B290" s="81"/>
      <c r="C290" s="81"/>
      <c r="D290" s="81"/>
      <c r="E290" s="81"/>
      <c r="F290" s="81"/>
      <c r="G290" s="81"/>
      <c r="H290" s="81"/>
      <c r="I290" s="81"/>
      <c r="J290" s="81"/>
      <c r="K290" s="81"/>
      <c r="L290" s="81"/>
      <c r="M290" s="81"/>
      <c r="N290" s="81"/>
      <c r="O290" s="81"/>
      <c r="P290" s="82">
        <f>SUM(P144:P289)</f>
        <v>1113.36</v>
      </c>
      <c r="Q290" s="81"/>
      <c r="R290" s="83">
        <f>SUM(R144:R289)</f>
        <v>0</v>
      </c>
      <c r="S290" s="81"/>
    </row>
    <row r="291" ht="15.75" customHeight="1"/>
    <row r="292" ht="19.5" customHeight="1">
      <c r="A292" s="73" t="s">
        <v>1270</v>
      </c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6"/>
    </row>
    <row r="293" ht="15.0" customHeight="1">
      <c r="A293" s="74" t="s">
        <v>324</v>
      </c>
      <c r="B293" s="75">
        <v>131.0</v>
      </c>
      <c r="C293" s="74">
        <v>8.0</v>
      </c>
      <c r="D293" s="74" t="s">
        <v>1271</v>
      </c>
      <c r="E293" s="74" t="s">
        <v>1272</v>
      </c>
      <c r="F293" s="74" t="s">
        <v>1273</v>
      </c>
      <c r="G293" s="74" t="s">
        <v>673</v>
      </c>
      <c r="H293" s="75"/>
      <c r="I293" s="75"/>
      <c r="J293" s="75"/>
      <c r="K293" s="74"/>
      <c r="L293" s="75"/>
      <c r="M293" s="74" t="s">
        <v>1274</v>
      </c>
      <c r="N293" s="75">
        <v>4.21</v>
      </c>
      <c r="O293" s="75">
        <v>10.0</v>
      </c>
      <c r="P293" s="75">
        <v>42.1</v>
      </c>
      <c r="Q293" s="76"/>
      <c r="R293" s="77"/>
      <c r="S293" s="74"/>
    </row>
    <row r="294" ht="15.0" customHeight="1">
      <c r="A294" s="78" t="s">
        <v>324</v>
      </c>
      <c r="B294" s="79">
        <v>132.0</v>
      </c>
      <c r="C294" s="78">
        <v>8.0</v>
      </c>
      <c r="D294" s="78" t="s">
        <v>1275</v>
      </c>
      <c r="E294" s="78" t="s">
        <v>1276</v>
      </c>
      <c r="F294" s="78" t="s">
        <v>910</v>
      </c>
      <c r="G294" s="78" t="s">
        <v>122</v>
      </c>
      <c r="H294" s="79">
        <v>3.0</v>
      </c>
      <c r="I294" s="79">
        <v>1718.9</v>
      </c>
      <c r="J294" s="79">
        <v>550.0</v>
      </c>
      <c r="K294" s="78"/>
      <c r="L294" s="79"/>
      <c r="M294" s="78" t="s">
        <v>1174</v>
      </c>
      <c r="N294" s="79">
        <v>21.94</v>
      </c>
      <c r="O294" s="79">
        <v>3.0</v>
      </c>
      <c r="P294" s="79">
        <v>65.82</v>
      </c>
      <c r="Q294" s="76"/>
      <c r="R294" s="77"/>
      <c r="S294" s="78"/>
    </row>
    <row r="295" ht="15.0" customHeight="1">
      <c r="A295" s="74" t="s">
        <v>324</v>
      </c>
      <c r="B295" s="75">
        <v>133.0</v>
      </c>
      <c r="C295" s="74">
        <v>8.0</v>
      </c>
      <c r="D295" s="74" t="s">
        <v>1277</v>
      </c>
      <c r="E295" s="74" t="s">
        <v>1278</v>
      </c>
      <c r="F295" s="74" t="s">
        <v>1273</v>
      </c>
      <c r="G295" s="74" t="s">
        <v>673</v>
      </c>
      <c r="H295" s="75"/>
      <c r="I295" s="75"/>
      <c r="J295" s="75"/>
      <c r="K295" s="74"/>
      <c r="L295" s="75"/>
      <c r="M295" s="74" t="s">
        <v>1274</v>
      </c>
      <c r="N295" s="75">
        <v>12.1</v>
      </c>
      <c r="O295" s="75">
        <v>5.0</v>
      </c>
      <c r="P295" s="75">
        <v>60.5</v>
      </c>
      <c r="Q295" s="76"/>
      <c r="R295" s="77"/>
      <c r="S295" s="74"/>
    </row>
    <row r="296" ht="15.0" customHeight="1">
      <c r="A296" s="78" t="s">
        <v>324</v>
      </c>
      <c r="B296" s="79">
        <v>134.0</v>
      </c>
      <c r="C296" s="78">
        <v>8.0</v>
      </c>
      <c r="D296" s="78" t="s">
        <v>1279</v>
      </c>
      <c r="E296" s="78" t="s">
        <v>1280</v>
      </c>
      <c r="F296" s="78" t="s">
        <v>668</v>
      </c>
      <c r="G296" s="78" t="s">
        <v>122</v>
      </c>
      <c r="H296" s="79">
        <v>3.0</v>
      </c>
      <c r="I296" s="79">
        <v>550.0</v>
      </c>
      <c r="J296" s="79">
        <v>49.7</v>
      </c>
      <c r="K296" s="78"/>
      <c r="L296" s="79"/>
      <c r="M296" s="78" t="s">
        <v>138</v>
      </c>
      <c r="N296" s="79">
        <v>0.63</v>
      </c>
      <c r="O296" s="79">
        <v>5.0</v>
      </c>
      <c r="P296" s="79">
        <v>3.15</v>
      </c>
      <c r="Q296" s="76"/>
      <c r="R296" s="77"/>
      <c r="S296" s="78"/>
    </row>
    <row r="297" ht="15.0" customHeight="1">
      <c r="A297" s="74" t="s">
        <v>324</v>
      </c>
      <c r="B297" s="75">
        <v>135.0</v>
      </c>
      <c r="C297" s="74">
        <v>8.0</v>
      </c>
      <c r="D297" s="74" t="s">
        <v>1281</v>
      </c>
      <c r="E297" s="74" t="s">
        <v>1282</v>
      </c>
      <c r="F297" s="74" t="s">
        <v>668</v>
      </c>
      <c r="G297" s="74" t="s">
        <v>122</v>
      </c>
      <c r="H297" s="75">
        <v>2.0</v>
      </c>
      <c r="I297" s="75">
        <v>28.0</v>
      </c>
      <c r="J297" s="75">
        <v>28.0</v>
      </c>
      <c r="K297" s="74"/>
      <c r="L297" s="75"/>
      <c r="M297" s="74" t="s">
        <v>127</v>
      </c>
      <c r="N297" s="75">
        <v>0.0</v>
      </c>
      <c r="O297" s="75">
        <v>10.0</v>
      </c>
      <c r="P297" s="75">
        <v>0.0</v>
      </c>
      <c r="Q297" s="76"/>
      <c r="R297" s="77"/>
      <c r="S297" s="74"/>
    </row>
    <row r="298" ht="15.0" customHeight="1">
      <c r="A298" s="78" t="s">
        <v>324</v>
      </c>
      <c r="B298" s="79">
        <v>136.0</v>
      </c>
      <c r="C298" s="78">
        <v>8.0</v>
      </c>
      <c r="D298" s="78" t="s">
        <v>1283</v>
      </c>
      <c r="E298" s="78" t="s">
        <v>1284</v>
      </c>
      <c r="F298" s="78" t="s">
        <v>975</v>
      </c>
      <c r="G298" s="78" t="s">
        <v>122</v>
      </c>
      <c r="H298" s="79"/>
      <c r="I298" s="79"/>
      <c r="J298" s="79"/>
      <c r="K298" s="78"/>
      <c r="L298" s="79"/>
      <c r="M298" s="78" t="s">
        <v>124</v>
      </c>
      <c r="N298" s="79">
        <v>0.35</v>
      </c>
      <c r="O298" s="79">
        <v>5.0</v>
      </c>
      <c r="P298" s="79">
        <v>1.75</v>
      </c>
      <c r="Q298" s="76"/>
      <c r="R298" s="77"/>
      <c r="S298" s="78"/>
    </row>
    <row r="299" ht="15.0" customHeight="1">
      <c r="A299" s="74" t="s">
        <v>324</v>
      </c>
      <c r="B299" s="75">
        <v>137.0</v>
      </c>
      <c r="C299" s="74">
        <v>8.0</v>
      </c>
      <c r="D299" s="74" t="s">
        <v>1285</v>
      </c>
      <c r="E299" s="74" t="s">
        <v>1286</v>
      </c>
      <c r="F299" s="74" t="s">
        <v>910</v>
      </c>
      <c r="G299" s="74" t="s">
        <v>122</v>
      </c>
      <c r="H299" s="75">
        <v>4.0</v>
      </c>
      <c r="I299" s="75">
        <v>42.5</v>
      </c>
      <c r="J299" s="75">
        <v>15.0</v>
      </c>
      <c r="K299" s="74"/>
      <c r="L299" s="75"/>
      <c r="M299" s="74" t="s">
        <v>127</v>
      </c>
      <c r="N299" s="75">
        <v>0.02</v>
      </c>
      <c r="O299" s="75">
        <v>5.0</v>
      </c>
      <c r="P299" s="75">
        <v>0.1</v>
      </c>
      <c r="Q299" s="76"/>
      <c r="R299" s="77"/>
      <c r="S299" s="74"/>
    </row>
    <row r="300" ht="15.0" customHeight="1">
      <c r="A300" s="78" t="s">
        <v>324</v>
      </c>
      <c r="B300" s="79">
        <v>138.0</v>
      </c>
      <c r="C300" s="78">
        <v>8.0</v>
      </c>
      <c r="D300" s="78" t="s">
        <v>1287</v>
      </c>
      <c r="E300" s="78" t="s">
        <v>1288</v>
      </c>
      <c r="F300" s="78" t="s">
        <v>910</v>
      </c>
      <c r="G300" s="78" t="s">
        <v>122</v>
      </c>
      <c r="H300" s="79">
        <v>4.0</v>
      </c>
      <c r="I300" s="79">
        <v>45.0</v>
      </c>
      <c r="J300" s="79">
        <v>15.0</v>
      </c>
      <c r="K300" s="78"/>
      <c r="L300" s="79"/>
      <c r="M300" s="78" t="s">
        <v>127</v>
      </c>
      <c r="N300" s="79">
        <v>0.02</v>
      </c>
      <c r="O300" s="79">
        <v>5.0</v>
      </c>
      <c r="P300" s="79">
        <v>0.1</v>
      </c>
      <c r="Q300" s="76"/>
      <c r="R300" s="77"/>
      <c r="S300" s="78"/>
    </row>
    <row r="301" ht="15.0" customHeight="1">
      <c r="A301" s="74" t="s">
        <v>324</v>
      </c>
      <c r="B301" s="75">
        <v>139.0</v>
      </c>
      <c r="C301" s="74">
        <v>8.0</v>
      </c>
      <c r="D301" s="74" t="s">
        <v>1289</v>
      </c>
      <c r="E301" s="74" t="s">
        <v>1290</v>
      </c>
      <c r="F301" s="74" t="s">
        <v>910</v>
      </c>
      <c r="G301" s="74" t="s">
        <v>122</v>
      </c>
      <c r="H301" s="75">
        <v>3.0</v>
      </c>
      <c r="I301" s="75">
        <v>1718.9</v>
      </c>
      <c r="J301" s="75">
        <v>550.0</v>
      </c>
      <c r="K301" s="74"/>
      <c r="L301" s="75"/>
      <c r="M301" s="74" t="s">
        <v>1174</v>
      </c>
      <c r="N301" s="75">
        <v>21.35</v>
      </c>
      <c r="O301" s="75">
        <v>1.0</v>
      </c>
      <c r="P301" s="75">
        <v>21.35</v>
      </c>
      <c r="Q301" s="76"/>
      <c r="R301" s="77"/>
      <c r="S301" s="74"/>
    </row>
    <row r="302" ht="15.0" customHeight="1">
      <c r="A302" s="78" t="s">
        <v>324</v>
      </c>
      <c r="B302" s="79">
        <v>140.0</v>
      </c>
      <c r="C302" s="78">
        <v>8.0</v>
      </c>
      <c r="D302" s="78" t="s">
        <v>1291</v>
      </c>
      <c r="E302" s="78" t="s">
        <v>1292</v>
      </c>
      <c r="F302" s="78" t="s">
        <v>910</v>
      </c>
      <c r="G302" s="78" t="s">
        <v>122</v>
      </c>
      <c r="H302" s="79">
        <v>3.0</v>
      </c>
      <c r="I302" s="79">
        <v>193.3</v>
      </c>
      <c r="J302" s="79">
        <v>114.3</v>
      </c>
      <c r="K302" s="78"/>
      <c r="L302" s="79"/>
      <c r="M302" s="78" t="s">
        <v>138</v>
      </c>
      <c r="N302" s="79">
        <v>0.43</v>
      </c>
      <c r="O302" s="79">
        <v>1.0</v>
      </c>
      <c r="P302" s="79">
        <v>0.43</v>
      </c>
      <c r="Q302" s="76"/>
      <c r="R302" s="77"/>
      <c r="S302" s="78"/>
    </row>
    <row r="303" ht="15.0" customHeight="1">
      <c r="A303" s="74" t="s">
        <v>324</v>
      </c>
      <c r="B303" s="75">
        <v>141.0</v>
      </c>
      <c r="C303" s="74">
        <v>8.0</v>
      </c>
      <c r="D303" s="74" t="s">
        <v>1293</v>
      </c>
      <c r="E303" s="74" t="s">
        <v>1294</v>
      </c>
      <c r="F303" s="74" t="s">
        <v>910</v>
      </c>
      <c r="G303" s="74" t="s">
        <v>122</v>
      </c>
      <c r="H303" s="75">
        <v>3.0</v>
      </c>
      <c r="I303" s="75">
        <v>1718.9</v>
      </c>
      <c r="J303" s="75">
        <v>550.0</v>
      </c>
      <c r="K303" s="74"/>
      <c r="L303" s="75"/>
      <c r="M303" s="74" t="s">
        <v>1174</v>
      </c>
      <c r="N303" s="75">
        <v>21.35</v>
      </c>
      <c r="O303" s="75">
        <v>1.0</v>
      </c>
      <c r="P303" s="75">
        <v>21.35</v>
      </c>
      <c r="Q303" s="76"/>
      <c r="R303" s="77"/>
      <c r="S303" s="74"/>
    </row>
    <row r="304" ht="15.0" customHeight="1">
      <c r="A304" s="78" t="s">
        <v>324</v>
      </c>
      <c r="B304" s="79">
        <v>142.0</v>
      </c>
      <c r="C304" s="78">
        <v>8.0</v>
      </c>
      <c r="D304" s="78" t="s">
        <v>1295</v>
      </c>
      <c r="E304" s="78" t="s">
        <v>1296</v>
      </c>
      <c r="F304" s="78" t="s">
        <v>910</v>
      </c>
      <c r="G304" s="78" t="s">
        <v>122</v>
      </c>
      <c r="H304" s="79">
        <v>3.0</v>
      </c>
      <c r="I304" s="79">
        <v>193.3</v>
      </c>
      <c r="J304" s="79">
        <v>114.3</v>
      </c>
      <c r="K304" s="78"/>
      <c r="L304" s="79"/>
      <c r="M304" s="78" t="s">
        <v>138</v>
      </c>
      <c r="N304" s="79">
        <v>0.43</v>
      </c>
      <c r="O304" s="79">
        <v>1.0</v>
      </c>
      <c r="P304" s="79">
        <v>0.43</v>
      </c>
      <c r="Q304" s="76"/>
      <c r="R304" s="77"/>
      <c r="S304" s="78"/>
    </row>
    <row r="305" ht="15.0" customHeight="1">
      <c r="A305" s="74" t="s">
        <v>324</v>
      </c>
      <c r="B305" s="75">
        <v>144.0</v>
      </c>
      <c r="C305" s="74">
        <v>8.0</v>
      </c>
      <c r="D305" s="74" t="s">
        <v>1297</v>
      </c>
      <c r="E305" s="74" t="s">
        <v>1298</v>
      </c>
      <c r="F305" s="74" t="s">
        <v>910</v>
      </c>
      <c r="G305" s="74" t="s">
        <v>122</v>
      </c>
      <c r="H305" s="75">
        <v>3.0</v>
      </c>
      <c r="I305" s="75">
        <v>1364.0</v>
      </c>
      <c r="J305" s="75">
        <v>130.6</v>
      </c>
      <c r="K305" s="74"/>
      <c r="L305" s="75"/>
      <c r="M305" s="74" t="s">
        <v>138</v>
      </c>
      <c r="N305" s="75">
        <v>4.02</v>
      </c>
      <c r="O305" s="75">
        <v>8.0</v>
      </c>
      <c r="P305" s="75">
        <v>32.16</v>
      </c>
      <c r="Q305" s="76"/>
      <c r="R305" s="77"/>
      <c r="S305" s="74"/>
    </row>
    <row r="306" ht="15.0" customHeight="1">
      <c r="A306" s="78" t="s">
        <v>324</v>
      </c>
      <c r="B306" s="79">
        <v>145.0</v>
      </c>
      <c r="C306" s="78">
        <v>8.0</v>
      </c>
      <c r="D306" s="78" t="s">
        <v>1299</v>
      </c>
      <c r="E306" s="78" t="s">
        <v>1300</v>
      </c>
      <c r="F306" s="78" t="s">
        <v>910</v>
      </c>
      <c r="G306" s="78" t="s">
        <v>122</v>
      </c>
      <c r="H306" s="79">
        <v>3.0</v>
      </c>
      <c r="I306" s="79">
        <v>1256.0</v>
      </c>
      <c r="J306" s="79">
        <v>130.6</v>
      </c>
      <c r="K306" s="78"/>
      <c r="L306" s="79"/>
      <c r="M306" s="78" t="s">
        <v>138</v>
      </c>
      <c r="N306" s="79">
        <v>3.76</v>
      </c>
      <c r="O306" s="79">
        <v>1.0</v>
      </c>
      <c r="P306" s="79">
        <v>3.76</v>
      </c>
      <c r="Q306" s="76"/>
      <c r="R306" s="77"/>
      <c r="S306" s="78"/>
    </row>
    <row r="307" ht="15.0" customHeight="1">
      <c r="A307" s="74" t="s">
        <v>324</v>
      </c>
      <c r="B307" s="75">
        <v>146.0</v>
      </c>
      <c r="C307" s="74">
        <v>8.0</v>
      </c>
      <c r="D307" s="74" t="s">
        <v>1301</v>
      </c>
      <c r="E307" s="74" t="s">
        <v>1302</v>
      </c>
      <c r="F307" s="74" t="s">
        <v>910</v>
      </c>
      <c r="G307" s="74" t="s">
        <v>122</v>
      </c>
      <c r="H307" s="75">
        <v>3.0</v>
      </c>
      <c r="I307" s="75">
        <v>1256.0</v>
      </c>
      <c r="J307" s="75">
        <v>130.6</v>
      </c>
      <c r="K307" s="74"/>
      <c r="L307" s="75"/>
      <c r="M307" s="74" t="s">
        <v>138</v>
      </c>
      <c r="N307" s="75">
        <v>3.76</v>
      </c>
      <c r="O307" s="75">
        <v>1.0</v>
      </c>
      <c r="P307" s="75">
        <v>3.76</v>
      </c>
      <c r="Q307" s="76"/>
      <c r="R307" s="77"/>
      <c r="S307" s="74"/>
    </row>
    <row r="308" ht="18.0" customHeight="1">
      <c r="A308" s="80" t="s">
        <v>1303</v>
      </c>
      <c r="B308" s="81"/>
      <c r="C308" s="81"/>
      <c r="D308" s="81"/>
      <c r="E308" s="81"/>
      <c r="F308" s="81"/>
      <c r="G308" s="81"/>
      <c r="H308" s="81"/>
      <c r="I308" s="81"/>
      <c r="J308" s="81"/>
      <c r="K308" s="81"/>
      <c r="L308" s="81"/>
      <c r="M308" s="81"/>
      <c r="N308" s="81"/>
      <c r="O308" s="81"/>
      <c r="P308" s="82">
        <f>SUM(P293:P307)</f>
        <v>256.76</v>
      </c>
      <c r="Q308" s="81"/>
      <c r="R308" s="83">
        <f>SUM(R293:R307)</f>
        <v>0</v>
      </c>
      <c r="S308" s="81"/>
    </row>
    <row r="309" ht="15.75" customHeight="1"/>
    <row r="310" ht="19.5" customHeight="1">
      <c r="A310" s="73" t="s">
        <v>1304</v>
      </c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6"/>
    </row>
    <row r="311" ht="15.0" customHeight="1">
      <c r="A311" s="74" t="s">
        <v>1305</v>
      </c>
      <c r="B311" s="75">
        <v>2.0</v>
      </c>
      <c r="C311" s="74">
        <v>12.0</v>
      </c>
      <c r="D311" s="74" t="s">
        <v>1306</v>
      </c>
      <c r="E311" s="74" t="s">
        <v>1307</v>
      </c>
      <c r="F311" s="74" t="s">
        <v>668</v>
      </c>
      <c r="G311" s="74" t="s">
        <v>122</v>
      </c>
      <c r="H311" s="75">
        <v>0.7</v>
      </c>
      <c r="I311" s="75">
        <v>790.0</v>
      </c>
      <c r="J311" s="75">
        <v>113.8</v>
      </c>
      <c r="K311" s="74"/>
      <c r="L311" s="75"/>
      <c r="M311" s="74" t="s">
        <v>339</v>
      </c>
      <c r="N311" s="75">
        <v>0.49</v>
      </c>
      <c r="O311" s="75">
        <v>12.0</v>
      </c>
      <c r="P311" s="75">
        <v>5.88</v>
      </c>
      <c r="Q311" s="76"/>
      <c r="R311" s="77"/>
      <c r="S311" s="74"/>
    </row>
    <row r="312" ht="15.0" customHeight="1">
      <c r="A312" s="78" t="s">
        <v>1305</v>
      </c>
      <c r="B312" s="79">
        <v>3.0</v>
      </c>
      <c r="C312" s="78">
        <v>12.0</v>
      </c>
      <c r="D312" s="78" t="s">
        <v>1308</v>
      </c>
      <c r="E312" s="78" t="s">
        <v>1309</v>
      </c>
      <c r="F312" s="78" t="s">
        <v>1039</v>
      </c>
      <c r="G312" s="78" t="s">
        <v>122</v>
      </c>
      <c r="H312" s="79">
        <v>3.0</v>
      </c>
      <c r="I312" s="79">
        <v>884.1</v>
      </c>
      <c r="J312" s="79">
        <v>214.1</v>
      </c>
      <c r="K312" s="78"/>
      <c r="L312" s="79"/>
      <c r="M312" s="78" t="s">
        <v>1174</v>
      </c>
      <c r="N312" s="79">
        <v>4.05</v>
      </c>
      <c r="O312" s="79">
        <v>6.0</v>
      </c>
      <c r="P312" s="79">
        <v>24.3</v>
      </c>
      <c r="Q312" s="76"/>
      <c r="R312" s="77"/>
      <c r="S312" s="78"/>
    </row>
    <row r="313" ht="15.0" customHeight="1">
      <c r="A313" s="74" t="s">
        <v>1305</v>
      </c>
      <c r="B313" s="75">
        <v>4.0</v>
      </c>
      <c r="C313" s="74">
        <v>12.0</v>
      </c>
      <c r="D313" s="74" t="s">
        <v>1310</v>
      </c>
      <c r="E313" s="74" t="s">
        <v>1311</v>
      </c>
      <c r="F313" s="74" t="s">
        <v>1039</v>
      </c>
      <c r="G313" s="74" t="s">
        <v>122</v>
      </c>
      <c r="H313" s="75">
        <v>3.0</v>
      </c>
      <c r="I313" s="75">
        <v>890.0</v>
      </c>
      <c r="J313" s="75">
        <v>264.1</v>
      </c>
      <c r="K313" s="74"/>
      <c r="L313" s="75"/>
      <c r="M313" s="74" t="s">
        <v>1174</v>
      </c>
      <c r="N313" s="75">
        <v>5.07</v>
      </c>
      <c r="O313" s="75">
        <v>3.0</v>
      </c>
      <c r="P313" s="75">
        <v>15.21</v>
      </c>
      <c r="Q313" s="76"/>
      <c r="R313" s="77"/>
      <c r="S313" s="74"/>
    </row>
    <row r="314" ht="15.0" customHeight="1">
      <c r="A314" s="78" t="s">
        <v>1305</v>
      </c>
      <c r="B314" s="79">
        <v>5.0</v>
      </c>
      <c r="C314" s="78">
        <v>12.0</v>
      </c>
      <c r="D314" s="78" t="s">
        <v>1312</v>
      </c>
      <c r="E314" s="78" t="s">
        <v>1313</v>
      </c>
      <c r="F314" s="78" t="s">
        <v>1039</v>
      </c>
      <c r="G314" s="78" t="s">
        <v>122</v>
      </c>
      <c r="H314" s="79">
        <v>3.0</v>
      </c>
      <c r="I314" s="79">
        <v>884.1</v>
      </c>
      <c r="J314" s="79">
        <v>214.1</v>
      </c>
      <c r="K314" s="78"/>
      <c r="L314" s="79"/>
      <c r="M314" s="78" t="s">
        <v>1174</v>
      </c>
      <c r="N314" s="79">
        <v>3.93</v>
      </c>
      <c r="O314" s="79">
        <v>3.0</v>
      </c>
      <c r="P314" s="79">
        <v>11.79</v>
      </c>
      <c r="Q314" s="76"/>
      <c r="R314" s="77"/>
      <c r="S314" s="78"/>
    </row>
    <row r="315" ht="15.0" customHeight="1">
      <c r="A315" s="74" t="s">
        <v>1305</v>
      </c>
      <c r="B315" s="75">
        <v>6.0</v>
      </c>
      <c r="C315" s="74">
        <v>12.0</v>
      </c>
      <c r="D315" s="74" t="s">
        <v>1314</v>
      </c>
      <c r="E315" s="74" t="s">
        <v>1315</v>
      </c>
      <c r="F315" s="74" t="s">
        <v>1039</v>
      </c>
      <c r="G315" s="74" t="s">
        <v>122</v>
      </c>
      <c r="H315" s="75">
        <v>5.0</v>
      </c>
      <c r="I315" s="75">
        <v>110.0</v>
      </c>
      <c r="J315" s="75">
        <v>75.0</v>
      </c>
      <c r="K315" s="74"/>
      <c r="L315" s="75"/>
      <c r="M315" s="74" t="s">
        <v>153</v>
      </c>
      <c r="N315" s="75">
        <v>0.22</v>
      </c>
      <c r="O315" s="75">
        <v>12.0</v>
      </c>
      <c r="P315" s="75">
        <v>2.64</v>
      </c>
      <c r="Q315" s="76"/>
      <c r="R315" s="77"/>
      <c r="S315" s="74"/>
    </row>
    <row r="316" ht="15.0" customHeight="1">
      <c r="A316" s="78" t="s">
        <v>1305</v>
      </c>
      <c r="B316" s="79">
        <v>7.0</v>
      </c>
      <c r="C316" s="78">
        <v>12.0</v>
      </c>
      <c r="D316" s="78" t="s">
        <v>1316</v>
      </c>
      <c r="E316" s="78" t="s">
        <v>1317</v>
      </c>
      <c r="F316" s="78" t="s">
        <v>1039</v>
      </c>
      <c r="G316" s="78" t="s">
        <v>122</v>
      </c>
      <c r="H316" s="79">
        <v>3.0</v>
      </c>
      <c r="I316" s="79">
        <v>760.0</v>
      </c>
      <c r="J316" s="79">
        <v>176.0</v>
      </c>
      <c r="K316" s="78"/>
      <c r="L316" s="79"/>
      <c r="M316" s="78" t="s">
        <v>153</v>
      </c>
      <c r="N316" s="79">
        <v>3.09</v>
      </c>
      <c r="O316" s="79">
        <v>6.0</v>
      </c>
      <c r="P316" s="79">
        <v>18.54</v>
      </c>
      <c r="Q316" s="76"/>
      <c r="R316" s="77"/>
      <c r="S316" s="78"/>
    </row>
    <row r="317" ht="15.0" customHeight="1">
      <c r="A317" s="74" t="s">
        <v>1305</v>
      </c>
      <c r="B317" s="75">
        <v>8.0</v>
      </c>
      <c r="C317" s="74">
        <v>12.0</v>
      </c>
      <c r="D317" s="74" t="s">
        <v>1318</v>
      </c>
      <c r="E317" s="74" t="s">
        <v>1319</v>
      </c>
      <c r="F317" s="74" t="s">
        <v>1039</v>
      </c>
      <c r="G317" s="74" t="s">
        <v>122</v>
      </c>
      <c r="H317" s="75">
        <v>3.0</v>
      </c>
      <c r="I317" s="75">
        <v>778.0</v>
      </c>
      <c r="J317" s="75">
        <v>176.0</v>
      </c>
      <c r="K317" s="74"/>
      <c r="L317" s="75"/>
      <c r="M317" s="74" t="s">
        <v>153</v>
      </c>
      <c r="N317" s="75">
        <v>3.09</v>
      </c>
      <c r="O317" s="75">
        <v>3.0</v>
      </c>
      <c r="P317" s="75">
        <v>9.27</v>
      </c>
      <c r="Q317" s="76"/>
      <c r="R317" s="77"/>
      <c r="S317" s="74"/>
    </row>
    <row r="318" ht="15.0" customHeight="1">
      <c r="A318" s="78" t="s">
        <v>1305</v>
      </c>
      <c r="B318" s="79">
        <v>9.0</v>
      </c>
      <c r="C318" s="78">
        <v>12.0</v>
      </c>
      <c r="D318" s="78" t="s">
        <v>1320</v>
      </c>
      <c r="E318" s="78" t="s">
        <v>1321</v>
      </c>
      <c r="F318" s="78" t="s">
        <v>1039</v>
      </c>
      <c r="G318" s="78" t="s">
        <v>122</v>
      </c>
      <c r="H318" s="79">
        <v>3.0</v>
      </c>
      <c r="I318" s="79">
        <v>778.0</v>
      </c>
      <c r="J318" s="79">
        <v>176.0</v>
      </c>
      <c r="K318" s="78"/>
      <c r="L318" s="79"/>
      <c r="M318" s="78" t="s">
        <v>153</v>
      </c>
      <c r="N318" s="79">
        <v>3.03</v>
      </c>
      <c r="O318" s="79">
        <v>3.0</v>
      </c>
      <c r="P318" s="79">
        <v>9.09</v>
      </c>
      <c r="Q318" s="76"/>
      <c r="R318" s="77"/>
      <c r="S318" s="78"/>
    </row>
    <row r="319" ht="15.0" customHeight="1">
      <c r="A319" s="74" t="s">
        <v>1305</v>
      </c>
      <c r="B319" s="75">
        <v>10.0</v>
      </c>
      <c r="C319" s="74">
        <v>12.0</v>
      </c>
      <c r="D319" s="74" t="s">
        <v>1322</v>
      </c>
      <c r="E319" s="74" t="s">
        <v>1323</v>
      </c>
      <c r="F319" s="74" t="s">
        <v>1039</v>
      </c>
      <c r="G319" s="74" t="s">
        <v>122</v>
      </c>
      <c r="H319" s="75">
        <v>3.0</v>
      </c>
      <c r="I319" s="75">
        <v>754.6</v>
      </c>
      <c r="J319" s="75">
        <v>70.3</v>
      </c>
      <c r="K319" s="74"/>
      <c r="L319" s="75"/>
      <c r="M319" s="74" t="s">
        <v>153</v>
      </c>
      <c r="N319" s="75">
        <v>0.74</v>
      </c>
      <c r="O319" s="75">
        <v>6.0</v>
      </c>
      <c r="P319" s="75">
        <v>4.44</v>
      </c>
      <c r="Q319" s="76"/>
      <c r="R319" s="77"/>
      <c r="S319" s="74"/>
    </row>
    <row r="320" ht="15.0" customHeight="1">
      <c r="A320" s="78" t="s">
        <v>1305</v>
      </c>
      <c r="B320" s="79">
        <v>11.0</v>
      </c>
      <c r="C320" s="78">
        <v>12.0</v>
      </c>
      <c r="D320" s="78" t="s">
        <v>1324</v>
      </c>
      <c r="E320" s="78" t="s">
        <v>1325</v>
      </c>
      <c r="F320" s="78" t="s">
        <v>1039</v>
      </c>
      <c r="G320" s="78" t="s">
        <v>122</v>
      </c>
      <c r="H320" s="79">
        <v>3.0</v>
      </c>
      <c r="I320" s="79">
        <v>612.0</v>
      </c>
      <c r="J320" s="79">
        <v>41.0</v>
      </c>
      <c r="K320" s="78"/>
      <c r="L320" s="79"/>
      <c r="M320" s="78" t="s">
        <v>153</v>
      </c>
      <c r="N320" s="79">
        <v>0.58</v>
      </c>
      <c r="O320" s="79">
        <v>3.0</v>
      </c>
      <c r="P320" s="79">
        <v>1.74</v>
      </c>
      <c r="Q320" s="76"/>
      <c r="R320" s="77"/>
      <c r="S320" s="78"/>
    </row>
    <row r="321" ht="15.0" customHeight="1">
      <c r="A321" s="74" t="s">
        <v>1305</v>
      </c>
      <c r="B321" s="75">
        <v>12.0</v>
      </c>
      <c r="C321" s="74">
        <v>12.0</v>
      </c>
      <c r="D321" s="74" t="s">
        <v>1326</v>
      </c>
      <c r="E321" s="74" t="s">
        <v>1321</v>
      </c>
      <c r="F321" s="74" t="s">
        <v>1039</v>
      </c>
      <c r="G321" s="74" t="s">
        <v>122</v>
      </c>
      <c r="H321" s="75">
        <v>3.0</v>
      </c>
      <c r="I321" s="75">
        <v>698.0</v>
      </c>
      <c r="J321" s="75">
        <v>41.0</v>
      </c>
      <c r="K321" s="74"/>
      <c r="L321" s="75"/>
      <c r="M321" s="74" t="s">
        <v>153</v>
      </c>
      <c r="N321" s="75">
        <v>0.66</v>
      </c>
      <c r="O321" s="75">
        <v>3.0</v>
      </c>
      <c r="P321" s="75">
        <v>1.98</v>
      </c>
      <c r="Q321" s="76"/>
      <c r="R321" s="77"/>
      <c r="S321" s="74"/>
    </row>
    <row r="322" ht="15.0" customHeight="1">
      <c r="A322" s="78" t="s">
        <v>1305</v>
      </c>
      <c r="B322" s="79">
        <v>13.0</v>
      </c>
      <c r="C322" s="78">
        <v>12.0</v>
      </c>
      <c r="D322" s="78" t="s">
        <v>1327</v>
      </c>
      <c r="E322" s="78" t="s">
        <v>1328</v>
      </c>
      <c r="F322" s="78" t="s">
        <v>1039</v>
      </c>
      <c r="G322" s="78" t="s">
        <v>122</v>
      </c>
      <c r="H322" s="79">
        <v>5.0</v>
      </c>
      <c r="I322" s="79">
        <v>940.0</v>
      </c>
      <c r="J322" s="79">
        <v>890.0</v>
      </c>
      <c r="K322" s="78"/>
      <c r="L322" s="79"/>
      <c r="M322" s="78" t="s">
        <v>153</v>
      </c>
      <c r="N322" s="79">
        <v>32.73</v>
      </c>
      <c r="O322" s="79">
        <v>3.0</v>
      </c>
      <c r="P322" s="79">
        <v>98.19</v>
      </c>
      <c r="Q322" s="76"/>
      <c r="R322" s="77"/>
      <c r="S322" s="78"/>
    </row>
    <row r="323" ht="15.0" customHeight="1">
      <c r="A323" s="74" t="s">
        <v>1305</v>
      </c>
      <c r="B323" s="75">
        <v>14.0</v>
      </c>
      <c r="C323" s="74">
        <v>12.0</v>
      </c>
      <c r="D323" s="74" t="s">
        <v>1329</v>
      </c>
      <c r="E323" s="74" t="s">
        <v>1330</v>
      </c>
      <c r="F323" s="74" t="s">
        <v>1039</v>
      </c>
      <c r="G323" s="74" t="s">
        <v>122</v>
      </c>
      <c r="H323" s="75">
        <v>10.0</v>
      </c>
      <c r="I323" s="75">
        <v>221.9</v>
      </c>
      <c r="J323" s="75">
        <v>152.4</v>
      </c>
      <c r="K323" s="74"/>
      <c r="L323" s="75"/>
      <c r="M323" s="74" t="s">
        <v>153</v>
      </c>
      <c r="N323" s="75">
        <v>1.13</v>
      </c>
      <c r="O323" s="75">
        <v>6.0</v>
      </c>
      <c r="P323" s="75">
        <v>6.78</v>
      </c>
      <c r="Q323" s="76"/>
      <c r="R323" s="77"/>
      <c r="S323" s="74"/>
    </row>
    <row r="324" ht="15.0" customHeight="1">
      <c r="A324" s="78" t="s">
        <v>1305</v>
      </c>
      <c r="B324" s="79">
        <v>15.0</v>
      </c>
      <c r="C324" s="78">
        <v>12.0</v>
      </c>
      <c r="D324" s="78" t="s">
        <v>1331</v>
      </c>
      <c r="E324" s="78" t="s">
        <v>1332</v>
      </c>
      <c r="F324" s="78" t="s">
        <v>1039</v>
      </c>
      <c r="G324" s="78" t="s">
        <v>122</v>
      </c>
      <c r="H324" s="79">
        <v>4.0</v>
      </c>
      <c r="I324" s="79">
        <v>923.7</v>
      </c>
      <c r="J324" s="79">
        <v>923.7</v>
      </c>
      <c r="K324" s="78"/>
      <c r="L324" s="79"/>
      <c r="M324" s="78" t="s">
        <v>339</v>
      </c>
      <c r="N324" s="79">
        <v>26.34</v>
      </c>
      <c r="O324" s="79">
        <v>1.0</v>
      </c>
      <c r="P324" s="79">
        <v>26.34</v>
      </c>
      <c r="Q324" s="76"/>
      <c r="R324" s="77"/>
      <c r="S324" s="78"/>
    </row>
    <row r="325" ht="15.0" customHeight="1">
      <c r="A325" s="74" t="s">
        <v>1305</v>
      </c>
      <c r="B325" s="75">
        <v>16.0</v>
      </c>
      <c r="C325" s="74">
        <v>12.0</v>
      </c>
      <c r="D325" s="74" t="s">
        <v>1333</v>
      </c>
      <c r="E325" s="74" t="s">
        <v>1030</v>
      </c>
      <c r="F325" s="74" t="s">
        <v>1039</v>
      </c>
      <c r="G325" s="74" t="s">
        <v>122</v>
      </c>
      <c r="H325" s="75">
        <v>4.0</v>
      </c>
      <c r="I325" s="75">
        <v>159.5</v>
      </c>
      <c r="J325" s="75">
        <v>143.2</v>
      </c>
      <c r="K325" s="74"/>
      <c r="L325" s="75"/>
      <c r="M325" s="74" t="s">
        <v>339</v>
      </c>
      <c r="N325" s="75">
        <v>0.52</v>
      </c>
      <c r="O325" s="75">
        <v>2.0</v>
      </c>
      <c r="P325" s="75">
        <v>1.04</v>
      </c>
      <c r="Q325" s="76"/>
      <c r="R325" s="77"/>
      <c r="S325" s="74"/>
    </row>
    <row r="326" ht="15.0" customHeight="1">
      <c r="A326" s="78" t="s">
        <v>1305</v>
      </c>
      <c r="B326" s="79">
        <v>17.0</v>
      </c>
      <c r="C326" s="78">
        <v>12.0</v>
      </c>
      <c r="D326" s="78" t="s">
        <v>1334</v>
      </c>
      <c r="E326" s="78" t="s">
        <v>1315</v>
      </c>
      <c r="F326" s="78" t="s">
        <v>1039</v>
      </c>
      <c r="G326" s="78" t="s">
        <v>122</v>
      </c>
      <c r="H326" s="79">
        <v>4.0</v>
      </c>
      <c r="I326" s="79">
        <v>172.6</v>
      </c>
      <c r="J326" s="79">
        <v>69.7</v>
      </c>
      <c r="K326" s="78"/>
      <c r="L326" s="79"/>
      <c r="M326" s="78" t="s">
        <v>153</v>
      </c>
      <c r="N326" s="79">
        <v>0.26</v>
      </c>
      <c r="O326" s="79">
        <v>4.0</v>
      </c>
      <c r="P326" s="79">
        <v>1.04</v>
      </c>
      <c r="Q326" s="76"/>
      <c r="R326" s="77"/>
      <c r="S326" s="78"/>
    </row>
    <row r="327" ht="15.0" customHeight="1">
      <c r="A327" s="74" t="s">
        <v>1305</v>
      </c>
      <c r="B327" s="75">
        <v>18.0</v>
      </c>
      <c r="C327" s="74">
        <v>12.0</v>
      </c>
      <c r="D327" s="74" t="s">
        <v>1335</v>
      </c>
      <c r="E327" s="74" t="s">
        <v>1026</v>
      </c>
      <c r="F327" s="74" t="s">
        <v>1039</v>
      </c>
      <c r="G327" s="74" t="s">
        <v>122</v>
      </c>
      <c r="H327" s="75">
        <v>4.0</v>
      </c>
      <c r="I327" s="75">
        <v>37.0</v>
      </c>
      <c r="J327" s="75">
        <v>30.0</v>
      </c>
      <c r="K327" s="74"/>
      <c r="L327" s="75"/>
      <c r="M327" s="74" t="s">
        <v>153</v>
      </c>
      <c r="N327" s="75">
        <v>0.03</v>
      </c>
      <c r="O327" s="75">
        <v>1.0</v>
      </c>
      <c r="P327" s="75">
        <v>0.03</v>
      </c>
      <c r="Q327" s="76"/>
      <c r="R327" s="77"/>
      <c r="S327" s="74"/>
    </row>
    <row r="328" ht="15.0" customHeight="1">
      <c r="A328" s="78" t="s">
        <v>1305</v>
      </c>
      <c r="B328" s="79">
        <v>19.0</v>
      </c>
      <c r="C328" s="78">
        <v>12.0</v>
      </c>
      <c r="D328" s="78" t="s">
        <v>1336</v>
      </c>
      <c r="E328" s="78" t="s">
        <v>1337</v>
      </c>
      <c r="F328" s="78" t="s">
        <v>1039</v>
      </c>
      <c r="G328" s="78" t="s">
        <v>122</v>
      </c>
      <c r="H328" s="79">
        <v>4.0</v>
      </c>
      <c r="I328" s="79">
        <v>980.0</v>
      </c>
      <c r="J328" s="79">
        <v>115.4</v>
      </c>
      <c r="K328" s="78"/>
      <c r="L328" s="79"/>
      <c r="M328" s="78" t="s">
        <v>339</v>
      </c>
      <c r="N328" s="79">
        <v>3.14</v>
      </c>
      <c r="O328" s="79">
        <v>2.0</v>
      </c>
      <c r="P328" s="79">
        <v>6.28</v>
      </c>
      <c r="Q328" s="76"/>
      <c r="R328" s="77"/>
      <c r="S328" s="78"/>
    </row>
    <row r="329" ht="15.0" customHeight="1">
      <c r="A329" s="74" t="s">
        <v>1305</v>
      </c>
      <c r="B329" s="75">
        <v>20.0</v>
      </c>
      <c r="C329" s="74">
        <v>12.0</v>
      </c>
      <c r="D329" s="74" t="s">
        <v>1338</v>
      </c>
      <c r="E329" s="74" t="s">
        <v>1339</v>
      </c>
      <c r="F329" s="74" t="s">
        <v>1039</v>
      </c>
      <c r="G329" s="74" t="s">
        <v>122</v>
      </c>
      <c r="H329" s="75">
        <v>4.0</v>
      </c>
      <c r="I329" s="75">
        <v>980.0</v>
      </c>
      <c r="J329" s="75">
        <v>115.4</v>
      </c>
      <c r="K329" s="74"/>
      <c r="L329" s="75"/>
      <c r="M329" s="74" t="s">
        <v>339</v>
      </c>
      <c r="N329" s="75">
        <v>3.13</v>
      </c>
      <c r="O329" s="75">
        <v>1.0</v>
      </c>
      <c r="P329" s="75">
        <v>3.13</v>
      </c>
      <c r="Q329" s="76"/>
      <c r="R329" s="77"/>
      <c r="S329" s="74"/>
    </row>
    <row r="330" ht="15.0" customHeight="1">
      <c r="A330" s="78" t="s">
        <v>1305</v>
      </c>
      <c r="B330" s="79">
        <v>21.0</v>
      </c>
      <c r="C330" s="78">
        <v>12.0</v>
      </c>
      <c r="D330" s="78" t="s">
        <v>1340</v>
      </c>
      <c r="E330" s="78" t="s">
        <v>1341</v>
      </c>
      <c r="F330" s="78" t="s">
        <v>1039</v>
      </c>
      <c r="G330" s="78" t="s">
        <v>122</v>
      </c>
      <c r="H330" s="79">
        <v>4.0</v>
      </c>
      <c r="I330" s="79">
        <v>980.0</v>
      </c>
      <c r="J330" s="79">
        <v>115.4</v>
      </c>
      <c r="K330" s="78"/>
      <c r="L330" s="79"/>
      <c r="M330" s="78" t="s">
        <v>339</v>
      </c>
      <c r="N330" s="79">
        <v>3.13</v>
      </c>
      <c r="O330" s="79">
        <v>1.0</v>
      </c>
      <c r="P330" s="79">
        <v>3.13</v>
      </c>
      <c r="Q330" s="76"/>
      <c r="R330" s="77"/>
      <c r="S330" s="78"/>
    </row>
    <row r="331" ht="15.0" customHeight="1">
      <c r="A331" s="74" t="s">
        <v>1305</v>
      </c>
      <c r="B331" s="75">
        <v>22.0</v>
      </c>
      <c r="C331" s="74">
        <v>12.0</v>
      </c>
      <c r="D331" s="74" t="s">
        <v>1342</v>
      </c>
      <c r="E331" s="74" t="s">
        <v>1343</v>
      </c>
      <c r="F331" s="74" t="s">
        <v>1039</v>
      </c>
      <c r="G331" s="74" t="s">
        <v>122</v>
      </c>
      <c r="H331" s="75">
        <v>8.0</v>
      </c>
      <c r="I331" s="75">
        <v>104.1</v>
      </c>
      <c r="J331" s="75">
        <v>53.5</v>
      </c>
      <c r="K331" s="74"/>
      <c r="L331" s="75"/>
      <c r="M331" s="74" t="s">
        <v>153</v>
      </c>
      <c r="N331" s="75">
        <v>0.26</v>
      </c>
      <c r="O331" s="75">
        <v>2.0</v>
      </c>
      <c r="P331" s="75">
        <v>0.52</v>
      </c>
      <c r="Q331" s="76"/>
      <c r="R331" s="77"/>
      <c r="S331" s="74"/>
    </row>
    <row r="332" ht="15.0" customHeight="1">
      <c r="A332" s="78" t="s">
        <v>1305</v>
      </c>
      <c r="B332" s="79">
        <v>23.0</v>
      </c>
      <c r="C332" s="78">
        <v>12.0</v>
      </c>
      <c r="D332" s="78" t="s">
        <v>1344</v>
      </c>
      <c r="E332" s="78" t="s">
        <v>1345</v>
      </c>
      <c r="F332" s="78" t="s">
        <v>1039</v>
      </c>
      <c r="G332" s="78" t="s">
        <v>122</v>
      </c>
      <c r="H332" s="79">
        <v>4.0</v>
      </c>
      <c r="I332" s="79">
        <v>42.0</v>
      </c>
      <c r="J332" s="79">
        <v>30.0</v>
      </c>
      <c r="K332" s="78"/>
      <c r="L332" s="79"/>
      <c r="M332" s="78" t="s">
        <v>153</v>
      </c>
      <c r="N332" s="79">
        <v>0.03</v>
      </c>
      <c r="O332" s="79">
        <v>1.0</v>
      </c>
      <c r="P332" s="79">
        <v>0.03</v>
      </c>
      <c r="Q332" s="76"/>
      <c r="R332" s="77"/>
      <c r="S332" s="78"/>
    </row>
    <row r="333" ht="15.0" customHeight="1">
      <c r="A333" s="74" t="s">
        <v>1305</v>
      </c>
      <c r="B333" s="75">
        <v>24.0</v>
      </c>
      <c r="C333" s="74">
        <v>12.0</v>
      </c>
      <c r="D333" s="74" t="s">
        <v>1346</v>
      </c>
      <c r="E333" s="74" t="s">
        <v>1347</v>
      </c>
      <c r="F333" s="74" t="s">
        <v>1039</v>
      </c>
      <c r="G333" s="74" t="s">
        <v>122</v>
      </c>
      <c r="H333" s="75">
        <v>4.0</v>
      </c>
      <c r="I333" s="75">
        <v>29.5</v>
      </c>
      <c r="J333" s="75">
        <v>25.0</v>
      </c>
      <c r="K333" s="74"/>
      <c r="L333" s="75"/>
      <c r="M333" s="74" t="s">
        <v>153</v>
      </c>
      <c r="N333" s="75">
        <v>0.02</v>
      </c>
      <c r="O333" s="75">
        <v>4.0</v>
      </c>
      <c r="P333" s="75">
        <v>0.08</v>
      </c>
      <c r="Q333" s="76"/>
      <c r="R333" s="77"/>
      <c r="S333" s="74"/>
    </row>
    <row r="334" ht="15.0" customHeight="1">
      <c r="A334" s="78" t="s">
        <v>1305</v>
      </c>
      <c r="B334" s="79">
        <v>25.0</v>
      </c>
      <c r="C334" s="78">
        <v>12.0</v>
      </c>
      <c r="D334" s="78" t="s">
        <v>1348</v>
      </c>
      <c r="E334" s="78" t="s">
        <v>1349</v>
      </c>
      <c r="F334" s="78" t="s">
        <v>1350</v>
      </c>
      <c r="G334" s="78" t="s">
        <v>122</v>
      </c>
      <c r="H334" s="79">
        <v>6.0</v>
      </c>
      <c r="I334" s="79">
        <v>60.0</v>
      </c>
      <c r="J334" s="79">
        <v>22.0</v>
      </c>
      <c r="K334" s="78"/>
      <c r="L334" s="79"/>
      <c r="M334" s="78" t="s">
        <v>153</v>
      </c>
      <c r="N334" s="79">
        <v>0.02</v>
      </c>
      <c r="O334" s="79">
        <v>3.0</v>
      </c>
      <c r="P334" s="79">
        <v>0.06</v>
      </c>
      <c r="Q334" s="76"/>
      <c r="R334" s="77"/>
      <c r="S334" s="78"/>
    </row>
    <row r="335" ht="15.0" customHeight="1">
      <c r="A335" s="74" t="s">
        <v>1305</v>
      </c>
      <c r="B335" s="75">
        <v>26.0</v>
      </c>
      <c r="C335" s="74">
        <v>12.0</v>
      </c>
      <c r="D335" s="74" t="s">
        <v>1351</v>
      </c>
      <c r="E335" s="74" t="s">
        <v>1352</v>
      </c>
      <c r="F335" s="74" t="s">
        <v>1350</v>
      </c>
      <c r="G335" s="74" t="s">
        <v>122</v>
      </c>
      <c r="H335" s="75">
        <v>2.0</v>
      </c>
      <c r="I335" s="75">
        <v>60.0</v>
      </c>
      <c r="J335" s="75">
        <v>22.0</v>
      </c>
      <c r="K335" s="74"/>
      <c r="L335" s="75"/>
      <c r="M335" s="74" t="s">
        <v>153</v>
      </c>
      <c r="N335" s="75">
        <v>0.01</v>
      </c>
      <c r="O335" s="75">
        <v>6.0</v>
      </c>
      <c r="P335" s="75">
        <v>0.06</v>
      </c>
      <c r="Q335" s="76"/>
      <c r="R335" s="77"/>
      <c r="S335" s="74"/>
    </row>
    <row r="336" ht="15.0" customHeight="1">
      <c r="A336" s="78" t="s">
        <v>1305</v>
      </c>
      <c r="B336" s="79">
        <v>27.0</v>
      </c>
      <c r="C336" s="78">
        <v>12.0</v>
      </c>
      <c r="D336" s="78" t="s">
        <v>1353</v>
      </c>
      <c r="E336" s="78" t="s">
        <v>1354</v>
      </c>
      <c r="F336" s="78" t="s">
        <v>1355</v>
      </c>
      <c r="G336" s="78" t="s">
        <v>122</v>
      </c>
      <c r="H336" s="79"/>
      <c r="I336" s="79"/>
      <c r="J336" s="79"/>
      <c r="K336" s="78"/>
      <c r="L336" s="79"/>
      <c r="M336" s="78" t="s">
        <v>124</v>
      </c>
      <c r="N336" s="79">
        <v>0.69</v>
      </c>
      <c r="O336" s="79">
        <v>1.0</v>
      </c>
      <c r="P336" s="79">
        <v>0.69</v>
      </c>
      <c r="Q336" s="76"/>
      <c r="R336" s="77"/>
      <c r="S336" s="78"/>
    </row>
    <row r="337" ht="15.0" customHeight="1">
      <c r="A337" s="74" t="s">
        <v>1305</v>
      </c>
      <c r="B337" s="75">
        <v>28.0</v>
      </c>
      <c r="C337" s="74">
        <v>12.0</v>
      </c>
      <c r="D337" s="74" t="s">
        <v>1356</v>
      </c>
      <c r="E337" s="74" t="s">
        <v>1357</v>
      </c>
      <c r="F337" s="74" t="s">
        <v>1039</v>
      </c>
      <c r="G337" s="74" t="s">
        <v>122</v>
      </c>
      <c r="H337" s="75">
        <v>3.0</v>
      </c>
      <c r="I337" s="75">
        <v>609.0</v>
      </c>
      <c r="J337" s="75">
        <v>204.1</v>
      </c>
      <c r="K337" s="74"/>
      <c r="L337" s="75"/>
      <c r="M337" s="74" t="s">
        <v>1174</v>
      </c>
      <c r="N337" s="75">
        <v>2.48</v>
      </c>
      <c r="O337" s="75">
        <v>2.0</v>
      </c>
      <c r="P337" s="75">
        <v>4.96</v>
      </c>
      <c r="Q337" s="76"/>
      <c r="R337" s="77"/>
      <c r="S337" s="74"/>
    </row>
    <row r="338" ht="15.0" customHeight="1">
      <c r="A338" s="78" t="s">
        <v>1305</v>
      </c>
      <c r="B338" s="79">
        <v>29.0</v>
      </c>
      <c r="C338" s="78">
        <v>12.0</v>
      </c>
      <c r="D338" s="78" t="s">
        <v>1358</v>
      </c>
      <c r="E338" s="78" t="s">
        <v>1359</v>
      </c>
      <c r="F338" s="78" t="s">
        <v>1039</v>
      </c>
      <c r="G338" s="78" t="s">
        <v>122</v>
      </c>
      <c r="H338" s="79">
        <v>3.0</v>
      </c>
      <c r="I338" s="79">
        <v>1274.0</v>
      </c>
      <c r="J338" s="79">
        <v>204.1</v>
      </c>
      <c r="K338" s="78"/>
      <c r="L338" s="79"/>
      <c r="M338" s="78" t="s">
        <v>1174</v>
      </c>
      <c r="N338" s="79">
        <v>5.65</v>
      </c>
      <c r="O338" s="79">
        <v>1.0</v>
      </c>
      <c r="P338" s="79">
        <v>5.65</v>
      </c>
      <c r="Q338" s="76"/>
      <c r="R338" s="77"/>
      <c r="S338" s="78"/>
    </row>
    <row r="339" ht="15.0" customHeight="1">
      <c r="A339" s="74" t="s">
        <v>1305</v>
      </c>
      <c r="B339" s="75">
        <v>30.0</v>
      </c>
      <c r="C339" s="74">
        <v>12.0</v>
      </c>
      <c r="D339" s="74" t="s">
        <v>1360</v>
      </c>
      <c r="E339" s="74" t="s">
        <v>1361</v>
      </c>
      <c r="F339" s="74" t="s">
        <v>1039</v>
      </c>
      <c r="G339" s="74" t="s">
        <v>122</v>
      </c>
      <c r="H339" s="75">
        <v>3.0</v>
      </c>
      <c r="I339" s="75">
        <v>1274.0</v>
      </c>
      <c r="J339" s="75">
        <v>236.1</v>
      </c>
      <c r="K339" s="74"/>
      <c r="L339" s="75"/>
      <c r="M339" s="74" t="s">
        <v>1174</v>
      </c>
      <c r="N339" s="75">
        <v>5.78</v>
      </c>
      <c r="O339" s="75">
        <v>1.0</v>
      </c>
      <c r="P339" s="75">
        <v>5.78</v>
      </c>
      <c r="Q339" s="76"/>
      <c r="R339" s="77"/>
      <c r="S339" s="74"/>
    </row>
    <row r="340" ht="15.0" customHeight="1">
      <c r="A340" s="78" t="s">
        <v>1305</v>
      </c>
      <c r="B340" s="79">
        <v>31.0</v>
      </c>
      <c r="C340" s="78">
        <v>12.0</v>
      </c>
      <c r="D340" s="78" t="s">
        <v>1362</v>
      </c>
      <c r="E340" s="78" t="s">
        <v>1363</v>
      </c>
      <c r="F340" s="78" t="s">
        <v>1039</v>
      </c>
      <c r="G340" s="78" t="s">
        <v>122</v>
      </c>
      <c r="H340" s="79">
        <v>3.0</v>
      </c>
      <c r="I340" s="79">
        <v>184.1</v>
      </c>
      <c r="J340" s="79">
        <v>59.1</v>
      </c>
      <c r="K340" s="78"/>
      <c r="L340" s="79"/>
      <c r="M340" s="78" t="s">
        <v>138</v>
      </c>
      <c r="N340" s="79">
        <v>0.2</v>
      </c>
      <c r="O340" s="79">
        <v>1.0</v>
      </c>
      <c r="P340" s="79">
        <v>0.2</v>
      </c>
      <c r="Q340" s="76"/>
      <c r="R340" s="77"/>
      <c r="S340" s="78"/>
    </row>
    <row r="341" ht="15.0" customHeight="1">
      <c r="A341" s="74" t="s">
        <v>1305</v>
      </c>
      <c r="B341" s="75">
        <v>32.0</v>
      </c>
      <c r="C341" s="74">
        <v>12.0</v>
      </c>
      <c r="D341" s="74" t="s">
        <v>1364</v>
      </c>
      <c r="E341" s="74" t="s">
        <v>1026</v>
      </c>
      <c r="F341" s="74" t="s">
        <v>1039</v>
      </c>
      <c r="G341" s="74" t="s">
        <v>122</v>
      </c>
      <c r="H341" s="75">
        <v>3.0</v>
      </c>
      <c r="I341" s="75">
        <v>155.0</v>
      </c>
      <c r="J341" s="75">
        <v>40.0</v>
      </c>
      <c r="K341" s="74"/>
      <c r="L341" s="75"/>
      <c r="M341" s="74" t="s">
        <v>127</v>
      </c>
      <c r="N341" s="75">
        <v>0.11</v>
      </c>
      <c r="O341" s="75">
        <v>1.0</v>
      </c>
      <c r="P341" s="75">
        <v>0.11</v>
      </c>
      <c r="Q341" s="76"/>
      <c r="R341" s="77"/>
      <c r="S341" s="74"/>
    </row>
    <row r="342" ht="15.0" customHeight="1">
      <c r="A342" s="78" t="s">
        <v>1305</v>
      </c>
      <c r="B342" s="79">
        <v>33.0</v>
      </c>
      <c r="C342" s="78">
        <v>12.0</v>
      </c>
      <c r="D342" s="78" t="s">
        <v>1365</v>
      </c>
      <c r="E342" s="78" t="s">
        <v>1366</v>
      </c>
      <c r="F342" s="78" t="s">
        <v>1367</v>
      </c>
      <c r="G342" s="78" t="s">
        <v>122</v>
      </c>
      <c r="H342" s="79"/>
      <c r="I342" s="79"/>
      <c r="J342" s="79"/>
      <c r="K342" s="78" t="s">
        <v>1368</v>
      </c>
      <c r="L342" s="79">
        <v>1164.0</v>
      </c>
      <c r="M342" s="78" t="s">
        <v>290</v>
      </c>
      <c r="N342" s="79">
        <v>0.94</v>
      </c>
      <c r="O342" s="79">
        <v>2.0</v>
      </c>
      <c r="P342" s="79">
        <v>1.88</v>
      </c>
      <c r="Q342" s="76"/>
      <c r="R342" s="77"/>
      <c r="S342" s="78"/>
    </row>
    <row r="343" ht="15.0" customHeight="1">
      <c r="A343" s="74" t="s">
        <v>1305</v>
      </c>
      <c r="B343" s="75">
        <v>34.0</v>
      </c>
      <c r="C343" s="74">
        <v>12.0</v>
      </c>
      <c r="D343" s="74" t="s">
        <v>1369</v>
      </c>
      <c r="E343" s="74" t="s">
        <v>1370</v>
      </c>
      <c r="F343" s="74" t="s">
        <v>1367</v>
      </c>
      <c r="G343" s="74" t="s">
        <v>122</v>
      </c>
      <c r="H343" s="75"/>
      <c r="I343" s="75"/>
      <c r="J343" s="75"/>
      <c r="K343" s="74" t="s">
        <v>1368</v>
      </c>
      <c r="L343" s="75">
        <v>439.0</v>
      </c>
      <c r="M343" s="74" t="s">
        <v>290</v>
      </c>
      <c r="N343" s="75">
        <v>0.36</v>
      </c>
      <c r="O343" s="75">
        <v>4.0</v>
      </c>
      <c r="P343" s="75">
        <v>1.44</v>
      </c>
      <c r="Q343" s="76"/>
      <c r="R343" s="77"/>
      <c r="S343" s="74"/>
    </row>
    <row r="344" ht="15.0" customHeight="1">
      <c r="A344" s="78" t="s">
        <v>1305</v>
      </c>
      <c r="B344" s="79">
        <v>35.0</v>
      </c>
      <c r="C344" s="78">
        <v>12.0</v>
      </c>
      <c r="D344" s="78" t="s">
        <v>1371</v>
      </c>
      <c r="E344" s="78" t="s">
        <v>1372</v>
      </c>
      <c r="F344" s="78" t="s">
        <v>1350</v>
      </c>
      <c r="G344" s="78" t="s">
        <v>122</v>
      </c>
      <c r="H344" s="79">
        <v>4.0</v>
      </c>
      <c r="I344" s="79">
        <v>1270.0</v>
      </c>
      <c r="J344" s="79">
        <v>605.0</v>
      </c>
      <c r="K344" s="78"/>
      <c r="L344" s="79"/>
      <c r="M344" s="78" t="s">
        <v>1211</v>
      </c>
      <c r="N344" s="79">
        <v>8.2</v>
      </c>
      <c r="O344" s="79">
        <v>1.0</v>
      </c>
      <c r="P344" s="79">
        <v>8.2</v>
      </c>
      <c r="Q344" s="76"/>
      <c r="R344" s="77"/>
      <c r="S344" s="78"/>
    </row>
    <row r="345" ht="15.0" customHeight="1">
      <c r="A345" s="74" t="s">
        <v>1305</v>
      </c>
      <c r="B345" s="75">
        <v>36.0</v>
      </c>
      <c r="C345" s="74">
        <v>12.0</v>
      </c>
      <c r="D345" s="74" t="s">
        <v>1373</v>
      </c>
      <c r="E345" s="74" t="s">
        <v>1374</v>
      </c>
      <c r="F345" s="74" t="s">
        <v>1350</v>
      </c>
      <c r="G345" s="74" t="s">
        <v>122</v>
      </c>
      <c r="H345" s="75">
        <v>2.0</v>
      </c>
      <c r="I345" s="75">
        <v>140.0</v>
      </c>
      <c r="J345" s="75">
        <v>120.0</v>
      </c>
      <c r="K345" s="74"/>
      <c r="L345" s="75"/>
      <c r="M345" s="74" t="s">
        <v>127</v>
      </c>
      <c r="N345" s="75">
        <v>0.04</v>
      </c>
      <c r="O345" s="75">
        <v>1.0</v>
      </c>
      <c r="P345" s="75">
        <v>0.04</v>
      </c>
      <c r="Q345" s="76"/>
      <c r="R345" s="77"/>
      <c r="S345" s="74"/>
    </row>
    <row r="346" ht="15.0" customHeight="1">
      <c r="A346" s="78" t="s">
        <v>1305</v>
      </c>
      <c r="B346" s="79">
        <v>37.0</v>
      </c>
      <c r="C346" s="78">
        <v>12.0</v>
      </c>
      <c r="D346" s="78" t="s">
        <v>1375</v>
      </c>
      <c r="E346" s="78" t="s">
        <v>1376</v>
      </c>
      <c r="F346" s="78" t="s">
        <v>1377</v>
      </c>
      <c r="G346" s="78" t="s">
        <v>1378</v>
      </c>
      <c r="H346" s="79">
        <v>3.0</v>
      </c>
      <c r="I346" s="79">
        <v>1201.1</v>
      </c>
      <c r="J346" s="79">
        <v>589.2</v>
      </c>
      <c r="K346" s="78"/>
      <c r="L346" s="79"/>
      <c r="M346" s="78" t="s">
        <v>893</v>
      </c>
      <c r="N346" s="79">
        <v>5.31</v>
      </c>
      <c r="O346" s="79">
        <v>1.0</v>
      </c>
      <c r="P346" s="79">
        <v>5.31</v>
      </c>
      <c r="Q346" s="76"/>
      <c r="R346" s="77"/>
      <c r="S346" s="78"/>
    </row>
    <row r="347" ht="15.0" customHeight="1">
      <c r="A347" s="74" t="s">
        <v>1305</v>
      </c>
      <c r="B347" s="75">
        <v>38.0</v>
      </c>
      <c r="C347" s="74">
        <v>12.0</v>
      </c>
      <c r="D347" s="74" t="s">
        <v>1379</v>
      </c>
      <c r="E347" s="74" t="s">
        <v>1380</v>
      </c>
      <c r="F347" s="74" t="s">
        <v>1039</v>
      </c>
      <c r="G347" s="74" t="s">
        <v>1378</v>
      </c>
      <c r="H347" s="75">
        <v>3.0</v>
      </c>
      <c r="I347" s="75">
        <v>145.0</v>
      </c>
      <c r="J347" s="75">
        <v>98.1</v>
      </c>
      <c r="K347" s="74"/>
      <c r="L347" s="75"/>
      <c r="M347" s="74" t="s">
        <v>893</v>
      </c>
      <c r="N347" s="75">
        <v>0.22</v>
      </c>
      <c r="O347" s="75">
        <v>3.0</v>
      </c>
      <c r="P347" s="75">
        <v>0.66</v>
      </c>
      <c r="Q347" s="76"/>
      <c r="R347" s="77"/>
      <c r="S347" s="74"/>
    </row>
    <row r="348" ht="15.0" customHeight="1">
      <c r="A348" s="78" t="s">
        <v>1305</v>
      </c>
      <c r="B348" s="79">
        <v>39.0</v>
      </c>
      <c r="C348" s="78">
        <v>12.0</v>
      </c>
      <c r="D348" s="78" t="s">
        <v>1381</v>
      </c>
      <c r="E348" s="78" t="s">
        <v>1337</v>
      </c>
      <c r="F348" s="78" t="s">
        <v>1039</v>
      </c>
      <c r="G348" s="78" t="s">
        <v>122</v>
      </c>
      <c r="H348" s="79">
        <v>2.0</v>
      </c>
      <c r="I348" s="79">
        <v>1260.0</v>
      </c>
      <c r="J348" s="79">
        <v>91.7</v>
      </c>
      <c r="K348" s="78"/>
      <c r="L348" s="79"/>
      <c r="M348" s="78" t="s">
        <v>138</v>
      </c>
      <c r="N348" s="79">
        <v>1.7</v>
      </c>
      <c r="O348" s="79">
        <v>1.0</v>
      </c>
      <c r="P348" s="79">
        <v>1.7</v>
      </c>
      <c r="Q348" s="76"/>
      <c r="R348" s="77"/>
      <c r="S348" s="78"/>
    </row>
    <row r="349" ht="15.0" customHeight="1">
      <c r="A349" s="74" t="s">
        <v>1305</v>
      </c>
      <c r="B349" s="75">
        <v>40.0</v>
      </c>
      <c r="C349" s="74">
        <v>12.0</v>
      </c>
      <c r="D349" s="74" t="s">
        <v>1382</v>
      </c>
      <c r="E349" s="74" t="s">
        <v>1339</v>
      </c>
      <c r="F349" s="74" t="s">
        <v>1039</v>
      </c>
      <c r="G349" s="74" t="s">
        <v>122</v>
      </c>
      <c r="H349" s="75">
        <v>2.0</v>
      </c>
      <c r="I349" s="75">
        <v>595.0</v>
      </c>
      <c r="J349" s="75">
        <v>91.7</v>
      </c>
      <c r="K349" s="74"/>
      <c r="L349" s="75"/>
      <c r="M349" s="74" t="s">
        <v>138</v>
      </c>
      <c r="N349" s="75">
        <v>0.75</v>
      </c>
      <c r="O349" s="75">
        <v>2.0</v>
      </c>
      <c r="P349" s="75">
        <v>1.5</v>
      </c>
      <c r="Q349" s="76"/>
      <c r="R349" s="77"/>
      <c r="S349" s="74"/>
    </row>
    <row r="350" ht="15.0" customHeight="1">
      <c r="A350" s="78" t="s">
        <v>1305</v>
      </c>
      <c r="B350" s="79">
        <v>41.0</v>
      </c>
      <c r="C350" s="78">
        <v>12.0</v>
      </c>
      <c r="D350" s="78" t="s">
        <v>1383</v>
      </c>
      <c r="E350" s="78" t="s">
        <v>1341</v>
      </c>
      <c r="F350" s="78" t="s">
        <v>1039</v>
      </c>
      <c r="G350" s="78" t="s">
        <v>122</v>
      </c>
      <c r="H350" s="79">
        <v>2.0</v>
      </c>
      <c r="I350" s="79">
        <v>1260.0</v>
      </c>
      <c r="J350" s="79">
        <v>91.7</v>
      </c>
      <c r="K350" s="78"/>
      <c r="L350" s="79"/>
      <c r="M350" s="78" t="s">
        <v>339</v>
      </c>
      <c r="N350" s="79">
        <v>1.68</v>
      </c>
      <c r="O350" s="79">
        <v>1.0</v>
      </c>
      <c r="P350" s="79">
        <v>1.68</v>
      </c>
      <c r="Q350" s="76"/>
      <c r="R350" s="77"/>
      <c r="S350" s="78"/>
    </row>
    <row r="351" ht="15.0" customHeight="1">
      <c r="A351" s="74" t="s">
        <v>1384</v>
      </c>
      <c r="B351" s="75">
        <v>4.0</v>
      </c>
      <c r="C351" s="74">
        <v>12.0</v>
      </c>
      <c r="D351" s="74" t="s">
        <v>1385</v>
      </c>
      <c r="E351" s="74" t="s">
        <v>1386</v>
      </c>
      <c r="F351" s="74" t="s">
        <v>1387</v>
      </c>
      <c r="G351" s="74" t="s">
        <v>673</v>
      </c>
      <c r="H351" s="75">
        <v>25.0</v>
      </c>
      <c r="I351" s="75">
        <v>845.0</v>
      </c>
      <c r="J351" s="75">
        <v>750.0</v>
      </c>
      <c r="K351" s="74"/>
      <c r="L351" s="75"/>
      <c r="M351" s="74" t="s">
        <v>1388</v>
      </c>
      <c r="N351" s="75">
        <v>14.55</v>
      </c>
      <c r="O351" s="75">
        <v>4.0</v>
      </c>
      <c r="P351" s="75">
        <v>58.2</v>
      </c>
      <c r="Q351" s="76"/>
      <c r="R351" s="77"/>
      <c r="S351" s="74"/>
    </row>
    <row r="352" ht="15.0" customHeight="1">
      <c r="A352" s="78" t="s">
        <v>1384</v>
      </c>
      <c r="B352" s="79">
        <v>5.0</v>
      </c>
      <c r="C352" s="78">
        <v>12.0</v>
      </c>
      <c r="D352" s="78" t="s">
        <v>1389</v>
      </c>
      <c r="E352" s="78" t="s">
        <v>1390</v>
      </c>
      <c r="F352" s="78" t="s">
        <v>1387</v>
      </c>
      <c r="G352" s="78" t="s">
        <v>673</v>
      </c>
      <c r="H352" s="79">
        <v>25.0</v>
      </c>
      <c r="I352" s="79">
        <v>750.0</v>
      </c>
      <c r="J352" s="79">
        <v>350.0</v>
      </c>
      <c r="K352" s="78"/>
      <c r="L352" s="79"/>
      <c r="M352" s="78" t="s">
        <v>1388</v>
      </c>
      <c r="N352" s="79">
        <v>5.73</v>
      </c>
      <c r="O352" s="79">
        <v>1.0</v>
      </c>
      <c r="P352" s="79">
        <v>5.73</v>
      </c>
      <c r="Q352" s="76"/>
      <c r="R352" s="77"/>
      <c r="S352" s="78"/>
    </row>
    <row r="353" ht="15.0" customHeight="1">
      <c r="A353" s="74" t="s">
        <v>1384</v>
      </c>
      <c r="B353" s="75">
        <v>6.0</v>
      </c>
      <c r="C353" s="74">
        <v>12.0</v>
      </c>
      <c r="D353" s="74" t="s">
        <v>1391</v>
      </c>
      <c r="E353" s="74" t="s">
        <v>1392</v>
      </c>
      <c r="F353" s="74" t="s">
        <v>1387</v>
      </c>
      <c r="G353" s="74" t="s">
        <v>673</v>
      </c>
      <c r="H353" s="75">
        <v>25.0</v>
      </c>
      <c r="I353" s="75">
        <v>1000.0</v>
      </c>
      <c r="J353" s="75">
        <v>875.0</v>
      </c>
      <c r="K353" s="74"/>
      <c r="L353" s="75"/>
      <c r="M353" s="74" t="s">
        <v>1388</v>
      </c>
      <c r="N353" s="75">
        <v>18.54</v>
      </c>
      <c r="O353" s="75">
        <v>1.0</v>
      </c>
      <c r="P353" s="75">
        <v>18.54</v>
      </c>
      <c r="Q353" s="76"/>
      <c r="R353" s="77"/>
      <c r="S353" s="74"/>
    </row>
    <row r="354" ht="15.0" customHeight="1">
      <c r="A354" s="78" t="s">
        <v>1384</v>
      </c>
      <c r="B354" s="79">
        <v>7.0</v>
      </c>
      <c r="C354" s="78">
        <v>12.0</v>
      </c>
      <c r="D354" s="78" t="s">
        <v>1393</v>
      </c>
      <c r="E354" s="78" t="s">
        <v>1394</v>
      </c>
      <c r="F354" s="78" t="s">
        <v>1387</v>
      </c>
      <c r="G354" s="78" t="s">
        <v>673</v>
      </c>
      <c r="H354" s="79">
        <v>25.0</v>
      </c>
      <c r="I354" s="79">
        <v>1000.0</v>
      </c>
      <c r="J354" s="79">
        <v>725.0</v>
      </c>
      <c r="K354" s="78"/>
      <c r="L354" s="79"/>
      <c r="M354" s="78" t="s">
        <v>1388</v>
      </c>
      <c r="N354" s="79">
        <v>14.97</v>
      </c>
      <c r="O354" s="79">
        <v>1.0</v>
      </c>
      <c r="P354" s="79">
        <v>14.97</v>
      </c>
      <c r="Q354" s="76"/>
      <c r="R354" s="77"/>
      <c r="S354" s="78"/>
    </row>
    <row r="355" ht="15.0" customHeight="1">
      <c r="A355" s="74" t="s">
        <v>1384</v>
      </c>
      <c r="B355" s="75">
        <v>8.0</v>
      </c>
      <c r="C355" s="74">
        <v>12.0</v>
      </c>
      <c r="D355" s="74" t="s">
        <v>1395</v>
      </c>
      <c r="E355" s="74" t="s">
        <v>1396</v>
      </c>
      <c r="F355" s="74" t="s">
        <v>1387</v>
      </c>
      <c r="G355" s="74" t="s">
        <v>673</v>
      </c>
      <c r="H355" s="75">
        <v>25.0</v>
      </c>
      <c r="I355" s="75">
        <v>580.0</v>
      </c>
      <c r="J355" s="75">
        <v>180.0</v>
      </c>
      <c r="K355" s="74"/>
      <c r="L355" s="75"/>
      <c r="M355" s="74" t="s">
        <v>1388</v>
      </c>
      <c r="N355" s="75">
        <v>1.92</v>
      </c>
      <c r="O355" s="75">
        <v>1.0</v>
      </c>
      <c r="P355" s="75">
        <v>1.92</v>
      </c>
      <c r="Q355" s="76"/>
      <c r="R355" s="77"/>
      <c r="S355" s="74"/>
    </row>
    <row r="356" ht="15.0" customHeight="1">
      <c r="A356" s="78" t="s">
        <v>1384</v>
      </c>
      <c r="B356" s="79">
        <v>9.0</v>
      </c>
      <c r="C356" s="78">
        <v>12.0</v>
      </c>
      <c r="D356" s="78" t="s">
        <v>1397</v>
      </c>
      <c r="E356" s="78" t="s">
        <v>1398</v>
      </c>
      <c r="F356" s="78" t="s">
        <v>1039</v>
      </c>
      <c r="G356" s="78" t="s">
        <v>122</v>
      </c>
      <c r="H356" s="79"/>
      <c r="I356" s="79"/>
      <c r="J356" s="79"/>
      <c r="K356" s="78" t="s">
        <v>1399</v>
      </c>
      <c r="L356" s="79">
        <v>440.0</v>
      </c>
      <c r="M356" s="78" t="s">
        <v>290</v>
      </c>
      <c r="N356" s="79">
        <v>0.73</v>
      </c>
      <c r="O356" s="79">
        <v>12.0</v>
      </c>
      <c r="P356" s="79">
        <v>8.76</v>
      </c>
      <c r="Q356" s="76"/>
      <c r="R356" s="77"/>
      <c r="S356" s="78"/>
    </row>
    <row r="357" ht="15.0" customHeight="1">
      <c r="A357" s="74" t="s">
        <v>1384</v>
      </c>
      <c r="B357" s="75">
        <v>10.0</v>
      </c>
      <c r="C357" s="74">
        <v>12.0</v>
      </c>
      <c r="D357" s="74" t="s">
        <v>1400</v>
      </c>
      <c r="E357" s="74" t="s">
        <v>1401</v>
      </c>
      <c r="F357" s="74" t="s">
        <v>1039</v>
      </c>
      <c r="G357" s="74" t="s">
        <v>122</v>
      </c>
      <c r="H357" s="75"/>
      <c r="I357" s="75"/>
      <c r="J357" s="75"/>
      <c r="K357" s="74" t="s">
        <v>1402</v>
      </c>
      <c r="L357" s="75">
        <v>2840.0</v>
      </c>
      <c r="M357" s="74" t="s">
        <v>290</v>
      </c>
      <c r="N357" s="75">
        <v>7.95</v>
      </c>
      <c r="O357" s="75">
        <v>2.0</v>
      </c>
      <c r="P357" s="75">
        <v>15.9</v>
      </c>
      <c r="Q357" s="76"/>
      <c r="R357" s="77"/>
      <c r="S357" s="74"/>
    </row>
    <row r="358" ht="15.0" customHeight="1">
      <c r="A358" s="78" t="s">
        <v>1384</v>
      </c>
      <c r="B358" s="79">
        <v>11.0</v>
      </c>
      <c r="C358" s="78">
        <v>12.0</v>
      </c>
      <c r="D358" s="78" t="s">
        <v>1403</v>
      </c>
      <c r="E358" s="78" t="s">
        <v>1404</v>
      </c>
      <c r="F358" s="78" t="s">
        <v>1039</v>
      </c>
      <c r="G358" s="78" t="s">
        <v>122</v>
      </c>
      <c r="H358" s="79">
        <v>4.0</v>
      </c>
      <c r="I358" s="79">
        <v>175.8</v>
      </c>
      <c r="J358" s="79">
        <v>80.0</v>
      </c>
      <c r="K358" s="78"/>
      <c r="L358" s="79"/>
      <c r="M358" s="78" t="s">
        <v>339</v>
      </c>
      <c r="N358" s="79">
        <v>0.44</v>
      </c>
      <c r="O358" s="79">
        <v>3.0</v>
      </c>
      <c r="P358" s="79">
        <v>1.32</v>
      </c>
      <c r="Q358" s="76"/>
      <c r="R358" s="77"/>
      <c r="S358" s="78"/>
    </row>
    <row r="359" ht="15.0" customHeight="1">
      <c r="A359" s="74" t="s">
        <v>1384</v>
      </c>
      <c r="B359" s="75">
        <v>12.0</v>
      </c>
      <c r="C359" s="74">
        <v>12.0</v>
      </c>
      <c r="D359" s="74" t="s">
        <v>1405</v>
      </c>
      <c r="E359" s="74" t="s">
        <v>1406</v>
      </c>
      <c r="F359" s="74" t="s">
        <v>1039</v>
      </c>
      <c r="G359" s="74" t="s">
        <v>122</v>
      </c>
      <c r="H359" s="75">
        <v>4.0</v>
      </c>
      <c r="I359" s="75">
        <v>124.0</v>
      </c>
      <c r="J359" s="75">
        <v>80.0</v>
      </c>
      <c r="K359" s="74"/>
      <c r="L359" s="75"/>
      <c r="M359" s="74" t="s">
        <v>153</v>
      </c>
      <c r="N359" s="75">
        <v>0.3</v>
      </c>
      <c r="O359" s="75">
        <v>3.0</v>
      </c>
      <c r="P359" s="75">
        <v>0.9</v>
      </c>
      <c r="Q359" s="76"/>
      <c r="R359" s="77"/>
      <c r="S359" s="74"/>
    </row>
    <row r="360" ht="15.0" customHeight="1">
      <c r="A360" s="78" t="s">
        <v>1384</v>
      </c>
      <c r="B360" s="79">
        <v>13.0</v>
      </c>
      <c r="C360" s="78">
        <v>12.0</v>
      </c>
      <c r="D360" s="78" t="s">
        <v>1407</v>
      </c>
      <c r="E360" s="78" t="s">
        <v>1408</v>
      </c>
      <c r="F360" s="78" t="s">
        <v>1039</v>
      </c>
      <c r="G360" s="78" t="s">
        <v>122</v>
      </c>
      <c r="H360" s="79"/>
      <c r="I360" s="79"/>
      <c r="J360" s="79"/>
      <c r="K360" s="78" t="s">
        <v>1399</v>
      </c>
      <c r="L360" s="79">
        <v>400.0</v>
      </c>
      <c r="M360" s="78" t="s">
        <v>290</v>
      </c>
      <c r="N360" s="79">
        <v>0.67</v>
      </c>
      <c r="O360" s="79">
        <v>2.0</v>
      </c>
      <c r="P360" s="79">
        <v>1.34</v>
      </c>
      <c r="Q360" s="76"/>
      <c r="R360" s="77"/>
      <c r="S360" s="78"/>
    </row>
    <row r="361" ht="15.0" customHeight="1">
      <c r="A361" s="74" t="s">
        <v>1384</v>
      </c>
      <c r="B361" s="75">
        <v>14.0</v>
      </c>
      <c r="C361" s="74">
        <v>12.0</v>
      </c>
      <c r="D361" s="74" t="s">
        <v>1409</v>
      </c>
      <c r="E361" s="74" t="s">
        <v>1410</v>
      </c>
      <c r="F361" s="74" t="s">
        <v>1039</v>
      </c>
      <c r="G361" s="74" t="s">
        <v>122</v>
      </c>
      <c r="H361" s="75">
        <v>4.0</v>
      </c>
      <c r="I361" s="75">
        <v>83.8</v>
      </c>
      <c r="J361" s="75">
        <v>60.0</v>
      </c>
      <c r="K361" s="74"/>
      <c r="L361" s="75"/>
      <c r="M361" s="74" t="s">
        <v>339</v>
      </c>
      <c r="N361" s="75">
        <v>0.15</v>
      </c>
      <c r="O361" s="75">
        <v>4.0</v>
      </c>
      <c r="P361" s="75">
        <v>0.6</v>
      </c>
      <c r="Q361" s="76"/>
      <c r="R361" s="77"/>
      <c r="S361" s="74"/>
    </row>
    <row r="362" ht="18.0" customHeight="1">
      <c r="A362" s="80" t="s">
        <v>1411</v>
      </c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2">
        <f>SUM(P311:P361)</f>
        <v>419.57</v>
      </c>
      <c r="Q362" s="81"/>
      <c r="R362" s="83">
        <f>SUM(R311:R361)</f>
        <v>0</v>
      </c>
      <c r="S362" s="81"/>
    </row>
    <row r="363" ht="15.75" customHeight="1"/>
    <row r="364" ht="19.5" customHeight="1">
      <c r="A364" s="73" t="s">
        <v>1412</v>
      </c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6"/>
    </row>
    <row r="365" ht="15.0" customHeight="1">
      <c r="A365" s="74" t="s">
        <v>662</v>
      </c>
      <c r="B365" s="75">
        <v>1.0</v>
      </c>
      <c r="C365" s="74">
        <v>13.0</v>
      </c>
      <c r="D365" s="74" t="s">
        <v>1413</v>
      </c>
      <c r="E365" s="74" t="s">
        <v>1030</v>
      </c>
      <c r="F365" s="74" t="s">
        <v>668</v>
      </c>
      <c r="G365" s="74" t="s">
        <v>122</v>
      </c>
      <c r="H365" s="75">
        <v>2.0</v>
      </c>
      <c r="I365" s="75">
        <v>2020.0</v>
      </c>
      <c r="J365" s="75">
        <v>722.2</v>
      </c>
      <c r="K365" s="74"/>
      <c r="L365" s="75"/>
      <c r="M365" s="74" t="s">
        <v>138</v>
      </c>
      <c r="N365" s="75">
        <v>22.73</v>
      </c>
      <c r="O365" s="75">
        <v>2.0</v>
      </c>
      <c r="P365" s="75">
        <v>45.46</v>
      </c>
      <c r="Q365" s="76"/>
      <c r="R365" s="77"/>
      <c r="S365" s="74"/>
    </row>
    <row r="366" ht="15.0" customHeight="1">
      <c r="A366" s="78" t="s">
        <v>662</v>
      </c>
      <c r="B366" s="79">
        <v>2.0</v>
      </c>
      <c r="C366" s="78">
        <v>13.0</v>
      </c>
      <c r="D366" s="78" t="s">
        <v>1414</v>
      </c>
      <c r="E366" s="78" t="s">
        <v>1026</v>
      </c>
      <c r="F366" s="78" t="s">
        <v>1039</v>
      </c>
      <c r="G366" s="78" t="s">
        <v>673</v>
      </c>
      <c r="H366" s="79">
        <v>4.0</v>
      </c>
      <c r="I366" s="79">
        <v>74.5</v>
      </c>
      <c r="J366" s="79">
        <v>60.0</v>
      </c>
      <c r="K366" s="78"/>
      <c r="L366" s="79"/>
      <c r="M366" s="78" t="s">
        <v>1172</v>
      </c>
      <c r="N366" s="79">
        <v>0.12</v>
      </c>
      <c r="O366" s="79">
        <v>4.0</v>
      </c>
      <c r="P366" s="79">
        <v>0.48</v>
      </c>
      <c r="Q366" s="76"/>
      <c r="R366" s="77"/>
      <c r="S366" s="78"/>
    </row>
    <row r="367" ht="15.0" customHeight="1">
      <c r="A367" s="74" t="s">
        <v>662</v>
      </c>
      <c r="B367" s="75">
        <v>3.0</v>
      </c>
      <c r="C367" s="74">
        <v>13.0</v>
      </c>
      <c r="D367" s="74" t="s">
        <v>1415</v>
      </c>
      <c r="E367" s="74" t="s">
        <v>1416</v>
      </c>
      <c r="F367" s="74" t="s">
        <v>668</v>
      </c>
      <c r="G367" s="74" t="s">
        <v>122</v>
      </c>
      <c r="H367" s="75">
        <v>3.0</v>
      </c>
      <c r="I367" s="75">
        <v>355.0</v>
      </c>
      <c r="J367" s="75">
        <v>277.2</v>
      </c>
      <c r="K367" s="74"/>
      <c r="L367" s="75"/>
      <c r="M367" s="74" t="s">
        <v>138</v>
      </c>
      <c r="N367" s="75">
        <v>2.3</v>
      </c>
      <c r="O367" s="75">
        <v>4.0</v>
      </c>
      <c r="P367" s="75">
        <v>9.2</v>
      </c>
      <c r="Q367" s="76"/>
      <c r="R367" s="77"/>
      <c r="S367" s="74"/>
    </row>
    <row r="368" ht="15.0" customHeight="1">
      <c r="A368" s="78" t="s">
        <v>662</v>
      </c>
      <c r="B368" s="79">
        <v>18.0</v>
      </c>
      <c r="C368" s="78">
        <v>13.0</v>
      </c>
      <c r="D368" s="78" t="s">
        <v>1417</v>
      </c>
      <c r="E368" s="78" t="s">
        <v>1418</v>
      </c>
      <c r="F368" s="78" t="s">
        <v>668</v>
      </c>
      <c r="G368" s="78" t="s">
        <v>916</v>
      </c>
      <c r="H368" s="79">
        <v>2.0</v>
      </c>
      <c r="I368" s="79">
        <v>2330.0</v>
      </c>
      <c r="J368" s="79">
        <v>28.0</v>
      </c>
      <c r="K368" s="78"/>
      <c r="L368" s="79"/>
      <c r="M368" s="78" t="s">
        <v>1028</v>
      </c>
      <c r="N368" s="79">
        <v>1.01</v>
      </c>
      <c r="O368" s="79">
        <v>2.0</v>
      </c>
      <c r="P368" s="79">
        <v>2.02</v>
      </c>
      <c r="Q368" s="76"/>
      <c r="R368" s="77"/>
      <c r="S368" s="78"/>
    </row>
    <row r="369" ht="15.0" customHeight="1">
      <c r="A369" s="74" t="s">
        <v>662</v>
      </c>
      <c r="B369" s="75">
        <v>20.0</v>
      </c>
      <c r="C369" s="74">
        <v>13.0</v>
      </c>
      <c r="D369" s="74" t="s">
        <v>1419</v>
      </c>
      <c r="E369" s="74" t="s">
        <v>1420</v>
      </c>
      <c r="F369" s="74" t="s">
        <v>668</v>
      </c>
      <c r="G369" s="74" t="s">
        <v>916</v>
      </c>
      <c r="H369" s="75">
        <v>2.0</v>
      </c>
      <c r="I369" s="75">
        <v>1920.0</v>
      </c>
      <c r="J369" s="75">
        <v>34.0</v>
      </c>
      <c r="K369" s="74"/>
      <c r="L369" s="75"/>
      <c r="M369" s="74" t="s">
        <v>1028</v>
      </c>
      <c r="N369" s="75">
        <v>1.02</v>
      </c>
      <c r="O369" s="75">
        <v>4.0</v>
      </c>
      <c r="P369" s="75">
        <v>4.08</v>
      </c>
      <c r="Q369" s="76"/>
      <c r="R369" s="77"/>
      <c r="S369" s="74"/>
    </row>
    <row r="370" ht="15.0" customHeight="1">
      <c r="A370" s="78" t="s">
        <v>662</v>
      </c>
      <c r="B370" s="79">
        <v>21.0</v>
      </c>
      <c r="C370" s="78">
        <v>13.0</v>
      </c>
      <c r="D370" s="78" t="s">
        <v>1421</v>
      </c>
      <c r="E370" s="78" t="s">
        <v>1422</v>
      </c>
      <c r="F370" s="78" t="s">
        <v>910</v>
      </c>
      <c r="G370" s="78" t="s">
        <v>673</v>
      </c>
      <c r="H370" s="79">
        <v>2.0</v>
      </c>
      <c r="I370" s="79">
        <v>85.7</v>
      </c>
      <c r="J370" s="79">
        <v>25.0</v>
      </c>
      <c r="K370" s="78"/>
      <c r="L370" s="79"/>
      <c r="M370" s="78" t="s">
        <v>674</v>
      </c>
      <c r="N370" s="79">
        <v>0.03</v>
      </c>
      <c r="O370" s="79">
        <v>8.0</v>
      </c>
      <c r="P370" s="79">
        <v>0.24</v>
      </c>
      <c r="Q370" s="76"/>
      <c r="R370" s="77"/>
      <c r="S370" s="78"/>
    </row>
    <row r="371" ht="15.0" customHeight="1">
      <c r="A371" s="74" t="s">
        <v>662</v>
      </c>
      <c r="B371" s="75">
        <v>22.0</v>
      </c>
      <c r="C371" s="74">
        <v>13.0</v>
      </c>
      <c r="D371" s="74" t="s">
        <v>1423</v>
      </c>
      <c r="E371" s="74" t="s">
        <v>1424</v>
      </c>
      <c r="F371" s="74" t="s">
        <v>1039</v>
      </c>
      <c r="G371" s="74" t="s">
        <v>122</v>
      </c>
      <c r="H371" s="75">
        <v>4.0</v>
      </c>
      <c r="I371" s="75">
        <v>2340.0</v>
      </c>
      <c r="J371" s="75">
        <v>260.3</v>
      </c>
      <c r="K371" s="74"/>
      <c r="L371" s="75"/>
      <c r="M371" s="74" t="s">
        <v>339</v>
      </c>
      <c r="N371" s="75">
        <v>18.8</v>
      </c>
      <c r="O371" s="75">
        <v>2.0</v>
      </c>
      <c r="P371" s="75">
        <v>37.6</v>
      </c>
      <c r="Q371" s="76"/>
      <c r="R371" s="77"/>
      <c r="S371" s="74"/>
    </row>
    <row r="372" ht="15.0" customHeight="1">
      <c r="A372" s="78" t="s">
        <v>662</v>
      </c>
      <c r="B372" s="79">
        <v>23.0</v>
      </c>
      <c r="C372" s="78">
        <v>13.0</v>
      </c>
      <c r="D372" s="78" t="s">
        <v>1425</v>
      </c>
      <c r="E372" s="78" t="s">
        <v>1426</v>
      </c>
      <c r="F372" s="78" t="s">
        <v>1039</v>
      </c>
      <c r="G372" s="78" t="s">
        <v>122</v>
      </c>
      <c r="H372" s="79">
        <v>4.0</v>
      </c>
      <c r="I372" s="79">
        <v>606.0</v>
      </c>
      <c r="J372" s="79">
        <v>326.3</v>
      </c>
      <c r="K372" s="78"/>
      <c r="L372" s="79"/>
      <c r="M372" s="78" t="s">
        <v>339</v>
      </c>
      <c r="N372" s="79">
        <v>5.99</v>
      </c>
      <c r="O372" s="79">
        <v>4.0</v>
      </c>
      <c r="P372" s="79">
        <v>23.96</v>
      </c>
      <c r="Q372" s="76"/>
      <c r="R372" s="77"/>
      <c r="S372" s="78"/>
    </row>
    <row r="373" ht="15.0" customHeight="1">
      <c r="A373" s="74" t="s">
        <v>662</v>
      </c>
      <c r="B373" s="75">
        <v>24.0</v>
      </c>
      <c r="C373" s="74">
        <v>13.0</v>
      </c>
      <c r="D373" s="74" t="s">
        <v>1427</v>
      </c>
      <c r="E373" s="74" t="s">
        <v>1428</v>
      </c>
      <c r="F373" s="74" t="s">
        <v>1039</v>
      </c>
      <c r="G373" s="74" t="s">
        <v>122</v>
      </c>
      <c r="H373" s="75">
        <v>4.0</v>
      </c>
      <c r="I373" s="75">
        <v>2560.0</v>
      </c>
      <c r="J373" s="75">
        <v>296.3</v>
      </c>
      <c r="K373" s="74"/>
      <c r="L373" s="75"/>
      <c r="M373" s="74" t="s">
        <v>339</v>
      </c>
      <c r="N373" s="75">
        <v>22.94</v>
      </c>
      <c r="O373" s="75">
        <v>2.0</v>
      </c>
      <c r="P373" s="75">
        <v>45.88</v>
      </c>
      <c r="Q373" s="76"/>
      <c r="R373" s="77"/>
      <c r="S373" s="74"/>
    </row>
    <row r="374" ht="15.0" customHeight="1">
      <c r="A374" s="78" t="s">
        <v>662</v>
      </c>
      <c r="B374" s="79">
        <v>25.0</v>
      </c>
      <c r="C374" s="78">
        <v>13.0</v>
      </c>
      <c r="D374" s="78" t="s">
        <v>1429</v>
      </c>
      <c r="E374" s="78" t="s">
        <v>1430</v>
      </c>
      <c r="F374" s="78" t="s">
        <v>1039</v>
      </c>
      <c r="G374" s="78" t="s">
        <v>122</v>
      </c>
      <c r="H374" s="79">
        <v>4.0</v>
      </c>
      <c r="I374" s="79">
        <v>606.0</v>
      </c>
      <c r="J374" s="79">
        <v>377.7</v>
      </c>
      <c r="K374" s="78"/>
      <c r="L374" s="79"/>
      <c r="M374" s="78" t="s">
        <v>339</v>
      </c>
      <c r="N374" s="79">
        <v>6.83</v>
      </c>
      <c r="O374" s="79">
        <v>2.0</v>
      </c>
      <c r="P374" s="79">
        <v>13.66</v>
      </c>
      <c r="Q374" s="76"/>
      <c r="R374" s="77"/>
      <c r="S374" s="78"/>
    </row>
    <row r="375" ht="15.0" customHeight="1">
      <c r="A375" s="74" t="s">
        <v>662</v>
      </c>
      <c r="B375" s="75">
        <v>26.0</v>
      </c>
      <c r="C375" s="74">
        <v>13.0</v>
      </c>
      <c r="D375" s="74" t="s">
        <v>1431</v>
      </c>
      <c r="E375" s="74" t="s">
        <v>1432</v>
      </c>
      <c r="F375" s="74" t="s">
        <v>1039</v>
      </c>
      <c r="G375" s="74" t="s">
        <v>122</v>
      </c>
      <c r="H375" s="75">
        <v>4.0</v>
      </c>
      <c r="I375" s="75">
        <v>1040.0</v>
      </c>
      <c r="J375" s="75">
        <v>304.3</v>
      </c>
      <c r="K375" s="74"/>
      <c r="L375" s="75"/>
      <c r="M375" s="74" t="s">
        <v>339</v>
      </c>
      <c r="N375" s="75">
        <v>9.93</v>
      </c>
      <c r="O375" s="75">
        <v>4.0</v>
      </c>
      <c r="P375" s="75">
        <v>39.72</v>
      </c>
      <c r="Q375" s="76"/>
      <c r="R375" s="77"/>
      <c r="S375" s="74"/>
    </row>
    <row r="376" ht="15.0" customHeight="1">
      <c r="A376" s="78" t="s">
        <v>662</v>
      </c>
      <c r="B376" s="79">
        <v>27.0</v>
      </c>
      <c r="C376" s="78">
        <v>13.0</v>
      </c>
      <c r="D376" s="78" t="s">
        <v>1433</v>
      </c>
      <c r="E376" s="78" t="s">
        <v>1434</v>
      </c>
      <c r="F376" s="78" t="s">
        <v>1039</v>
      </c>
      <c r="G376" s="78" t="s">
        <v>122</v>
      </c>
      <c r="H376" s="79">
        <v>4.0</v>
      </c>
      <c r="I376" s="79">
        <v>2568.0</v>
      </c>
      <c r="J376" s="79">
        <v>380.0</v>
      </c>
      <c r="K376" s="78"/>
      <c r="L376" s="79"/>
      <c r="M376" s="78" t="s">
        <v>339</v>
      </c>
      <c r="N376" s="79">
        <v>29.24</v>
      </c>
      <c r="O376" s="79">
        <v>2.0</v>
      </c>
      <c r="P376" s="79">
        <v>58.48</v>
      </c>
      <c r="Q376" s="76"/>
      <c r="R376" s="77"/>
      <c r="S376" s="78"/>
    </row>
    <row r="377" ht="15.0" customHeight="1">
      <c r="A377" s="74" t="s">
        <v>662</v>
      </c>
      <c r="B377" s="75">
        <v>28.0</v>
      </c>
      <c r="C377" s="74">
        <v>13.0</v>
      </c>
      <c r="D377" s="74" t="s">
        <v>1435</v>
      </c>
      <c r="E377" s="74" t="s">
        <v>1436</v>
      </c>
      <c r="F377" s="74" t="s">
        <v>1039</v>
      </c>
      <c r="G377" s="74" t="s">
        <v>122</v>
      </c>
      <c r="H377" s="75">
        <v>4.0</v>
      </c>
      <c r="I377" s="75">
        <v>606.0</v>
      </c>
      <c r="J377" s="75">
        <v>377.7</v>
      </c>
      <c r="K377" s="74"/>
      <c r="L377" s="75"/>
      <c r="M377" s="74" t="s">
        <v>339</v>
      </c>
      <c r="N377" s="75">
        <v>6.83</v>
      </c>
      <c r="O377" s="75">
        <v>2.0</v>
      </c>
      <c r="P377" s="75">
        <v>13.66</v>
      </c>
      <c r="Q377" s="76"/>
      <c r="R377" s="77"/>
      <c r="S377" s="74"/>
    </row>
    <row r="378" ht="15.0" customHeight="1">
      <c r="A378" s="78" t="s">
        <v>662</v>
      </c>
      <c r="B378" s="79">
        <v>29.0</v>
      </c>
      <c r="C378" s="78">
        <v>13.0</v>
      </c>
      <c r="D378" s="78" t="s">
        <v>1437</v>
      </c>
      <c r="E378" s="78" t="s">
        <v>1438</v>
      </c>
      <c r="F378" s="78" t="s">
        <v>1039</v>
      </c>
      <c r="G378" s="78" t="s">
        <v>122</v>
      </c>
      <c r="H378" s="79">
        <v>4.0</v>
      </c>
      <c r="I378" s="79">
        <v>2340.0</v>
      </c>
      <c r="J378" s="79">
        <v>260.3</v>
      </c>
      <c r="K378" s="78"/>
      <c r="L378" s="79"/>
      <c r="M378" s="78" t="s">
        <v>339</v>
      </c>
      <c r="N378" s="79">
        <v>19.07</v>
      </c>
      <c r="O378" s="79">
        <v>2.0</v>
      </c>
      <c r="P378" s="79">
        <v>38.14</v>
      </c>
      <c r="Q378" s="76"/>
      <c r="R378" s="77"/>
      <c r="S378" s="78"/>
    </row>
    <row r="379" ht="15.0" customHeight="1">
      <c r="A379" s="74" t="s">
        <v>662</v>
      </c>
      <c r="B379" s="75">
        <v>30.0</v>
      </c>
      <c r="C379" s="74">
        <v>13.0</v>
      </c>
      <c r="D379" s="74" t="s">
        <v>1439</v>
      </c>
      <c r="E379" s="74" t="s">
        <v>1440</v>
      </c>
      <c r="F379" s="74" t="s">
        <v>1039</v>
      </c>
      <c r="G379" s="74" t="s">
        <v>122</v>
      </c>
      <c r="H379" s="75">
        <v>4.0</v>
      </c>
      <c r="I379" s="75">
        <v>995.0</v>
      </c>
      <c r="J379" s="75">
        <v>50.0</v>
      </c>
      <c r="K379" s="74"/>
      <c r="L379" s="75"/>
      <c r="M379" s="74" t="s">
        <v>153</v>
      </c>
      <c r="N379" s="75">
        <v>1.56</v>
      </c>
      <c r="O379" s="75">
        <v>4.0</v>
      </c>
      <c r="P379" s="75">
        <v>6.24</v>
      </c>
      <c r="Q379" s="76"/>
      <c r="R379" s="77"/>
      <c r="S379" s="74"/>
    </row>
    <row r="380" ht="15.0" customHeight="1">
      <c r="A380" s="78" t="s">
        <v>662</v>
      </c>
      <c r="B380" s="79">
        <v>31.0</v>
      </c>
      <c r="C380" s="78">
        <v>13.0</v>
      </c>
      <c r="D380" s="78" t="s">
        <v>1441</v>
      </c>
      <c r="E380" s="78" t="s">
        <v>1442</v>
      </c>
      <c r="F380" s="78" t="s">
        <v>1039</v>
      </c>
      <c r="G380" s="78" t="s">
        <v>122</v>
      </c>
      <c r="H380" s="79">
        <v>4.0</v>
      </c>
      <c r="I380" s="79">
        <v>2275.0</v>
      </c>
      <c r="J380" s="79">
        <v>304.3</v>
      </c>
      <c r="K380" s="78"/>
      <c r="L380" s="79"/>
      <c r="M380" s="78" t="s">
        <v>339</v>
      </c>
      <c r="N380" s="79">
        <v>19.31</v>
      </c>
      <c r="O380" s="79">
        <v>2.0</v>
      </c>
      <c r="P380" s="79">
        <v>38.62</v>
      </c>
      <c r="Q380" s="76"/>
      <c r="R380" s="77"/>
      <c r="S380" s="78"/>
    </row>
    <row r="381" ht="15.0" customHeight="1">
      <c r="A381" s="74" t="s">
        <v>662</v>
      </c>
      <c r="B381" s="75">
        <v>32.0</v>
      </c>
      <c r="C381" s="74">
        <v>13.0</v>
      </c>
      <c r="D381" s="74" t="s">
        <v>1443</v>
      </c>
      <c r="E381" s="74" t="s">
        <v>1444</v>
      </c>
      <c r="F381" s="74" t="s">
        <v>1039</v>
      </c>
      <c r="G381" s="74" t="s">
        <v>122</v>
      </c>
      <c r="H381" s="75">
        <v>4.0</v>
      </c>
      <c r="I381" s="75">
        <v>2275.0</v>
      </c>
      <c r="J381" s="75">
        <v>304.3</v>
      </c>
      <c r="K381" s="74"/>
      <c r="L381" s="75"/>
      <c r="M381" s="74" t="s">
        <v>339</v>
      </c>
      <c r="N381" s="75">
        <v>19.31</v>
      </c>
      <c r="O381" s="75">
        <v>2.0</v>
      </c>
      <c r="P381" s="75">
        <v>38.62</v>
      </c>
      <c r="Q381" s="76"/>
      <c r="R381" s="77"/>
      <c r="S381" s="74"/>
    </row>
    <row r="382" ht="15.0" customHeight="1">
      <c r="A382" s="78" t="s">
        <v>662</v>
      </c>
      <c r="B382" s="79">
        <v>33.0</v>
      </c>
      <c r="C382" s="78">
        <v>13.0</v>
      </c>
      <c r="D382" s="78" t="s">
        <v>1445</v>
      </c>
      <c r="E382" s="78" t="s">
        <v>1446</v>
      </c>
      <c r="F382" s="78" t="s">
        <v>1039</v>
      </c>
      <c r="G382" s="78" t="s">
        <v>122</v>
      </c>
      <c r="H382" s="79">
        <v>4.0</v>
      </c>
      <c r="I382" s="79">
        <v>2352.0</v>
      </c>
      <c r="J382" s="79">
        <v>900.2</v>
      </c>
      <c r="K382" s="78"/>
      <c r="L382" s="79"/>
      <c r="M382" s="78" t="s">
        <v>138</v>
      </c>
      <c r="N382" s="79">
        <v>64.17</v>
      </c>
      <c r="O382" s="79">
        <v>2.0</v>
      </c>
      <c r="P382" s="79">
        <v>128.34</v>
      </c>
      <c r="Q382" s="76"/>
      <c r="R382" s="77"/>
      <c r="S382" s="78"/>
    </row>
    <row r="383" ht="15.0" customHeight="1">
      <c r="A383" s="74" t="s">
        <v>662</v>
      </c>
      <c r="B383" s="75">
        <v>34.0</v>
      </c>
      <c r="C383" s="74">
        <v>13.0</v>
      </c>
      <c r="D383" s="74" t="s">
        <v>1447</v>
      </c>
      <c r="E383" s="74" t="s">
        <v>1448</v>
      </c>
      <c r="F383" s="74" t="s">
        <v>1039</v>
      </c>
      <c r="G383" s="74" t="s">
        <v>122</v>
      </c>
      <c r="H383" s="75">
        <v>4.0</v>
      </c>
      <c r="I383" s="75">
        <v>1952.0</v>
      </c>
      <c r="J383" s="75">
        <v>362.4</v>
      </c>
      <c r="K383" s="74"/>
      <c r="L383" s="75"/>
      <c r="M383" s="74" t="s">
        <v>138</v>
      </c>
      <c r="N383" s="75">
        <v>22.21</v>
      </c>
      <c r="O383" s="75">
        <v>2.0</v>
      </c>
      <c r="P383" s="75">
        <v>44.42</v>
      </c>
      <c r="Q383" s="76"/>
      <c r="R383" s="77"/>
      <c r="S383" s="74"/>
    </row>
    <row r="384" ht="15.0" customHeight="1">
      <c r="A384" s="78" t="s">
        <v>662</v>
      </c>
      <c r="B384" s="79">
        <v>35.0</v>
      </c>
      <c r="C384" s="78">
        <v>13.0</v>
      </c>
      <c r="D384" s="78" t="s">
        <v>1449</v>
      </c>
      <c r="E384" s="78" t="s">
        <v>1450</v>
      </c>
      <c r="F384" s="78" t="s">
        <v>1039</v>
      </c>
      <c r="G384" s="78" t="s">
        <v>122</v>
      </c>
      <c r="H384" s="79">
        <v>4.0</v>
      </c>
      <c r="I384" s="79">
        <v>134.4</v>
      </c>
      <c r="J384" s="79">
        <v>63.6</v>
      </c>
      <c r="K384" s="78"/>
      <c r="L384" s="79"/>
      <c r="M384" s="78" t="s">
        <v>153</v>
      </c>
      <c r="N384" s="79">
        <v>0.17</v>
      </c>
      <c r="O384" s="79">
        <v>4.0</v>
      </c>
      <c r="P384" s="79">
        <v>0.68</v>
      </c>
      <c r="Q384" s="76"/>
      <c r="R384" s="77"/>
      <c r="S384" s="78"/>
    </row>
    <row r="385" ht="15.0" customHeight="1">
      <c r="A385" s="74" t="s">
        <v>662</v>
      </c>
      <c r="B385" s="75">
        <v>36.0</v>
      </c>
      <c r="C385" s="74">
        <v>13.0</v>
      </c>
      <c r="D385" s="74" t="s">
        <v>1451</v>
      </c>
      <c r="E385" s="74" t="s">
        <v>1452</v>
      </c>
      <c r="F385" s="74" t="s">
        <v>910</v>
      </c>
      <c r="G385" s="74" t="s">
        <v>122</v>
      </c>
      <c r="H385" s="75">
        <v>4.0</v>
      </c>
      <c r="I385" s="75">
        <v>786.8</v>
      </c>
      <c r="J385" s="75">
        <v>590.0</v>
      </c>
      <c r="K385" s="74"/>
      <c r="L385" s="75"/>
      <c r="M385" s="74" t="s">
        <v>138</v>
      </c>
      <c r="N385" s="75">
        <v>13.0</v>
      </c>
      <c r="O385" s="75">
        <v>2.0</v>
      </c>
      <c r="P385" s="75">
        <v>26.0</v>
      </c>
      <c r="Q385" s="76"/>
      <c r="R385" s="77"/>
      <c r="S385" s="74"/>
    </row>
    <row r="386" ht="15.0" customHeight="1">
      <c r="A386" s="78" t="s">
        <v>662</v>
      </c>
      <c r="B386" s="79">
        <v>37.0</v>
      </c>
      <c r="C386" s="78">
        <v>13.0</v>
      </c>
      <c r="D386" s="78" t="s">
        <v>1453</v>
      </c>
      <c r="E386" s="78" t="s">
        <v>1454</v>
      </c>
      <c r="F386" s="78" t="s">
        <v>910</v>
      </c>
      <c r="G386" s="78" t="s">
        <v>122</v>
      </c>
      <c r="H386" s="79">
        <v>6.0</v>
      </c>
      <c r="I386" s="79">
        <v>91.6</v>
      </c>
      <c r="J386" s="79">
        <v>53.8</v>
      </c>
      <c r="K386" s="78"/>
      <c r="L386" s="79"/>
      <c r="M386" s="78" t="s">
        <v>127</v>
      </c>
      <c r="N386" s="79">
        <v>0.16</v>
      </c>
      <c r="O386" s="79">
        <v>8.0</v>
      </c>
      <c r="P386" s="79">
        <v>1.28</v>
      </c>
      <c r="Q386" s="76"/>
      <c r="R386" s="77"/>
      <c r="S386" s="78"/>
    </row>
    <row r="387" ht="15.0" customHeight="1">
      <c r="A387" s="74" t="s">
        <v>662</v>
      </c>
      <c r="B387" s="75">
        <v>38.0</v>
      </c>
      <c r="C387" s="74">
        <v>13.0</v>
      </c>
      <c r="D387" s="74" t="s">
        <v>1455</v>
      </c>
      <c r="E387" s="74" t="s">
        <v>1456</v>
      </c>
      <c r="F387" s="74" t="s">
        <v>1039</v>
      </c>
      <c r="G387" s="74" t="s">
        <v>122</v>
      </c>
      <c r="H387" s="75">
        <v>4.0</v>
      </c>
      <c r="I387" s="75">
        <v>3400.0</v>
      </c>
      <c r="J387" s="75">
        <v>338.3</v>
      </c>
      <c r="K387" s="74"/>
      <c r="L387" s="75"/>
      <c r="M387" s="74" t="s">
        <v>138</v>
      </c>
      <c r="N387" s="75">
        <v>35.79</v>
      </c>
      <c r="O387" s="75">
        <v>2.0</v>
      </c>
      <c r="P387" s="75">
        <v>71.58</v>
      </c>
      <c r="Q387" s="76"/>
      <c r="R387" s="77"/>
      <c r="S387" s="74"/>
    </row>
    <row r="388" ht="15.0" customHeight="1">
      <c r="A388" s="78" t="s">
        <v>662</v>
      </c>
      <c r="B388" s="79">
        <v>39.0</v>
      </c>
      <c r="C388" s="78">
        <v>13.0</v>
      </c>
      <c r="D388" s="78" t="s">
        <v>1457</v>
      </c>
      <c r="E388" s="78" t="s">
        <v>1074</v>
      </c>
      <c r="F388" s="78" t="s">
        <v>1039</v>
      </c>
      <c r="G388" s="78" t="s">
        <v>122</v>
      </c>
      <c r="H388" s="79"/>
      <c r="I388" s="79"/>
      <c r="J388" s="79"/>
      <c r="K388" s="78"/>
      <c r="L388" s="79"/>
      <c r="M388" s="78" t="s">
        <v>1076</v>
      </c>
      <c r="N388" s="79">
        <v>0.26</v>
      </c>
      <c r="O388" s="79">
        <v>4.0</v>
      </c>
      <c r="P388" s="79">
        <v>1.04</v>
      </c>
      <c r="Q388" s="76"/>
      <c r="R388" s="77"/>
      <c r="S388" s="78"/>
    </row>
    <row r="389" ht="15.0" customHeight="1">
      <c r="A389" s="74" t="s">
        <v>662</v>
      </c>
      <c r="B389" s="75">
        <v>40.0</v>
      </c>
      <c r="C389" s="74">
        <v>13.0</v>
      </c>
      <c r="D389" s="74" t="s">
        <v>1458</v>
      </c>
      <c r="E389" s="74" t="s">
        <v>1026</v>
      </c>
      <c r="F389" s="74" t="s">
        <v>1039</v>
      </c>
      <c r="G389" s="74" t="s">
        <v>122</v>
      </c>
      <c r="H389" s="75">
        <v>5.0</v>
      </c>
      <c r="I389" s="75">
        <v>26.5</v>
      </c>
      <c r="J389" s="75">
        <v>26.0</v>
      </c>
      <c r="K389" s="74"/>
      <c r="L389" s="75"/>
      <c r="M389" s="74" t="s">
        <v>153</v>
      </c>
      <c r="N389" s="75">
        <v>0.03</v>
      </c>
      <c r="O389" s="75">
        <v>8.0</v>
      </c>
      <c r="P389" s="75">
        <v>0.24</v>
      </c>
      <c r="Q389" s="76"/>
      <c r="R389" s="77"/>
      <c r="S389" s="74"/>
    </row>
    <row r="390" ht="15.0" customHeight="1">
      <c r="A390" s="78" t="s">
        <v>662</v>
      </c>
      <c r="B390" s="79">
        <v>41.0</v>
      </c>
      <c r="C390" s="78">
        <v>13.0</v>
      </c>
      <c r="D390" s="78" t="s">
        <v>1459</v>
      </c>
      <c r="E390" s="78" t="s">
        <v>1026</v>
      </c>
      <c r="F390" s="78" t="s">
        <v>1039</v>
      </c>
      <c r="G390" s="78" t="s">
        <v>122</v>
      </c>
      <c r="H390" s="79">
        <v>3.0</v>
      </c>
      <c r="I390" s="79">
        <v>134.1</v>
      </c>
      <c r="J390" s="79">
        <v>76.8</v>
      </c>
      <c r="K390" s="78"/>
      <c r="L390" s="79"/>
      <c r="M390" s="78" t="s">
        <v>153</v>
      </c>
      <c r="N390" s="79">
        <v>0.16</v>
      </c>
      <c r="O390" s="79">
        <v>8.0</v>
      </c>
      <c r="P390" s="79">
        <v>1.28</v>
      </c>
      <c r="Q390" s="76"/>
      <c r="R390" s="77"/>
      <c r="S390" s="78"/>
    </row>
    <row r="391" ht="15.0" customHeight="1">
      <c r="A391" s="74" t="s">
        <v>662</v>
      </c>
      <c r="B391" s="75">
        <v>42.0</v>
      </c>
      <c r="C391" s="74">
        <v>13.0</v>
      </c>
      <c r="D391" s="74" t="s">
        <v>1460</v>
      </c>
      <c r="E391" s="74" t="s">
        <v>1026</v>
      </c>
      <c r="F391" s="74" t="s">
        <v>1039</v>
      </c>
      <c r="G391" s="74" t="s">
        <v>122</v>
      </c>
      <c r="H391" s="75">
        <v>4.0</v>
      </c>
      <c r="I391" s="75">
        <v>102.0</v>
      </c>
      <c r="J391" s="75">
        <v>50.0</v>
      </c>
      <c r="K391" s="74"/>
      <c r="L391" s="75"/>
      <c r="M391" s="74" t="s">
        <v>153</v>
      </c>
      <c r="N391" s="75">
        <v>0.16</v>
      </c>
      <c r="O391" s="75">
        <v>4.0</v>
      </c>
      <c r="P391" s="75">
        <v>0.64</v>
      </c>
      <c r="Q391" s="76"/>
      <c r="R391" s="77"/>
      <c r="S391" s="74"/>
    </row>
    <row r="392" ht="15.0" customHeight="1">
      <c r="A392" s="78" t="s">
        <v>662</v>
      </c>
      <c r="B392" s="79">
        <v>43.0</v>
      </c>
      <c r="C392" s="78">
        <v>13.0</v>
      </c>
      <c r="D392" s="78" t="s">
        <v>1461</v>
      </c>
      <c r="E392" s="78" t="s">
        <v>1026</v>
      </c>
      <c r="F392" s="78" t="s">
        <v>1039</v>
      </c>
      <c r="G392" s="78" t="s">
        <v>122</v>
      </c>
      <c r="H392" s="79">
        <v>4.0</v>
      </c>
      <c r="I392" s="79">
        <v>102.0</v>
      </c>
      <c r="J392" s="79">
        <v>72.0</v>
      </c>
      <c r="K392" s="78"/>
      <c r="L392" s="79"/>
      <c r="M392" s="78" t="s">
        <v>153</v>
      </c>
      <c r="N392" s="79">
        <v>0.22</v>
      </c>
      <c r="O392" s="79">
        <v>4.0</v>
      </c>
      <c r="P392" s="79">
        <v>0.88</v>
      </c>
      <c r="Q392" s="76"/>
      <c r="R392" s="77"/>
      <c r="S392" s="78"/>
    </row>
    <row r="393" ht="15.0" customHeight="1">
      <c r="A393" s="74" t="s">
        <v>662</v>
      </c>
      <c r="B393" s="75">
        <v>44.0</v>
      </c>
      <c r="C393" s="74">
        <v>13.0</v>
      </c>
      <c r="D393" s="74" t="s">
        <v>1462</v>
      </c>
      <c r="E393" s="74" t="s">
        <v>1463</v>
      </c>
      <c r="F393" s="74" t="s">
        <v>1039</v>
      </c>
      <c r="G393" s="74" t="s">
        <v>122</v>
      </c>
      <c r="H393" s="75">
        <v>4.0</v>
      </c>
      <c r="I393" s="75">
        <v>3400.0</v>
      </c>
      <c r="J393" s="75">
        <v>338.3</v>
      </c>
      <c r="K393" s="74"/>
      <c r="L393" s="75"/>
      <c r="M393" s="74" t="s">
        <v>138</v>
      </c>
      <c r="N393" s="75">
        <v>35.79</v>
      </c>
      <c r="O393" s="75">
        <v>2.0</v>
      </c>
      <c r="P393" s="75">
        <v>71.58</v>
      </c>
      <c r="Q393" s="76"/>
      <c r="R393" s="77"/>
      <c r="S393" s="74"/>
    </row>
    <row r="394" ht="15.0" customHeight="1">
      <c r="A394" s="78" t="s">
        <v>662</v>
      </c>
      <c r="B394" s="79">
        <v>45.0</v>
      </c>
      <c r="C394" s="78">
        <v>13.0</v>
      </c>
      <c r="D394" s="78" t="s">
        <v>1464</v>
      </c>
      <c r="E394" s="78" t="s">
        <v>1465</v>
      </c>
      <c r="F394" s="78" t="s">
        <v>1039</v>
      </c>
      <c r="G394" s="78" t="s">
        <v>122</v>
      </c>
      <c r="H394" s="79">
        <v>4.0</v>
      </c>
      <c r="I394" s="79">
        <v>790.3</v>
      </c>
      <c r="J394" s="79">
        <v>759.3</v>
      </c>
      <c r="K394" s="78"/>
      <c r="L394" s="79"/>
      <c r="M394" s="78" t="s">
        <v>138</v>
      </c>
      <c r="N394" s="79">
        <v>13.85</v>
      </c>
      <c r="O394" s="79">
        <v>2.0</v>
      </c>
      <c r="P394" s="79">
        <v>27.7</v>
      </c>
      <c r="Q394" s="76"/>
      <c r="R394" s="77"/>
      <c r="S394" s="78"/>
    </row>
    <row r="395" ht="15.0" customHeight="1">
      <c r="A395" s="74" t="s">
        <v>662</v>
      </c>
      <c r="B395" s="75">
        <v>46.0</v>
      </c>
      <c r="C395" s="74">
        <v>13.0</v>
      </c>
      <c r="D395" s="74" t="s">
        <v>1466</v>
      </c>
      <c r="E395" s="74" t="s">
        <v>1026</v>
      </c>
      <c r="F395" s="74" t="s">
        <v>1039</v>
      </c>
      <c r="G395" s="74" t="s">
        <v>122</v>
      </c>
      <c r="H395" s="75">
        <v>10.0</v>
      </c>
      <c r="I395" s="75">
        <v>147.4</v>
      </c>
      <c r="J395" s="75">
        <v>145.5</v>
      </c>
      <c r="K395" s="74"/>
      <c r="L395" s="75"/>
      <c r="M395" s="74" t="s">
        <v>153</v>
      </c>
      <c r="N395" s="75">
        <v>1.64</v>
      </c>
      <c r="O395" s="75">
        <v>4.0</v>
      </c>
      <c r="P395" s="75">
        <v>6.56</v>
      </c>
      <c r="Q395" s="76"/>
      <c r="R395" s="77"/>
      <c r="S395" s="74"/>
    </row>
    <row r="396" ht="15.0" customHeight="1">
      <c r="A396" s="78" t="s">
        <v>662</v>
      </c>
      <c r="B396" s="79">
        <v>47.0</v>
      </c>
      <c r="C396" s="78">
        <v>13.0</v>
      </c>
      <c r="D396" s="78" t="s">
        <v>1467</v>
      </c>
      <c r="E396" s="78" t="s">
        <v>1026</v>
      </c>
      <c r="F396" s="78" t="s">
        <v>1039</v>
      </c>
      <c r="G396" s="78" t="s">
        <v>122</v>
      </c>
      <c r="H396" s="79">
        <v>4.0</v>
      </c>
      <c r="I396" s="79">
        <v>75.9</v>
      </c>
      <c r="J396" s="79">
        <v>72.7</v>
      </c>
      <c r="K396" s="78"/>
      <c r="L396" s="79"/>
      <c r="M396" s="78" t="s">
        <v>153</v>
      </c>
      <c r="N396" s="79">
        <v>0.11</v>
      </c>
      <c r="O396" s="79">
        <v>8.0</v>
      </c>
      <c r="P396" s="79">
        <v>0.88</v>
      </c>
      <c r="Q396" s="76"/>
      <c r="R396" s="77"/>
      <c r="S396" s="78"/>
    </row>
    <row r="397" ht="15.0" customHeight="1">
      <c r="A397" s="74" t="s">
        <v>662</v>
      </c>
      <c r="B397" s="75">
        <v>48.0</v>
      </c>
      <c r="C397" s="74">
        <v>13.0</v>
      </c>
      <c r="D397" s="74" t="s">
        <v>1468</v>
      </c>
      <c r="E397" s="74" t="s">
        <v>1469</v>
      </c>
      <c r="F397" s="74" t="s">
        <v>1039</v>
      </c>
      <c r="G397" s="74" t="s">
        <v>122</v>
      </c>
      <c r="H397" s="75">
        <v>4.0</v>
      </c>
      <c r="I397" s="75">
        <v>790.4</v>
      </c>
      <c r="J397" s="75">
        <v>759.3</v>
      </c>
      <c r="K397" s="74"/>
      <c r="L397" s="75"/>
      <c r="M397" s="74" t="s">
        <v>138</v>
      </c>
      <c r="N397" s="75">
        <v>13.85</v>
      </c>
      <c r="O397" s="75">
        <v>2.0</v>
      </c>
      <c r="P397" s="75">
        <v>27.7</v>
      </c>
      <c r="Q397" s="76"/>
      <c r="R397" s="77"/>
      <c r="S397" s="74"/>
    </row>
    <row r="398" ht="15.0" customHeight="1">
      <c r="A398" s="78" t="s">
        <v>662</v>
      </c>
      <c r="B398" s="79">
        <v>49.0</v>
      </c>
      <c r="C398" s="78">
        <v>13.0</v>
      </c>
      <c r="D398" s="78" t="s">
        <v>1470</v>
      </c>
      <c r="E398" s="78" t="s">
        <v>1471</v>
      </c>
      <c r="F398" s="78" t="s">
        <v>1039</v>
      </c>
      <c r="G398" s="78" t="s">
        <v>122</v>
      </c>
      <c r="H398" s="79">
        <v>4.0</v>
      </c>
      <c r="I398" s="79">
        <v>2314.0</v>
      </c>
      <c r="J398" s="79">
        <v>254.7</v>
      </c>
      <c r="K398" s="78"/>
      <c r="L398" s="79"/>
      <c r="M398" s="78" t="s">
        <v>339</v>
      </c>
      <c r="N398" s="79">
        <v>18.48</v>
      </c>
      <c r="O398" s="79">
        <v>2.0</v>
      </c>
      <c r="P398" s="79">
        <v>36.96</v>
      </c>
      <c r="Q398" s="76"/>
      <c r="R398" s="77"/>
      <c r="S398" s="78"/>
    </row>
    <row r="399" ht="15.0" customHeight="1">
      <c r="A399" s="74" t="s">
        <v>662</v>
      </c>
      <c r="B399" s="75">
        <v>50.0</v>
      </c>
      <c r="C399" s="74">
        <v>13.0</v>
      </c>
      <c r="D399" s="74" t="s">
        <v>1472</v>
      </c>
      <c r="E399" s="74" t="s">
        <v>1473</v>
      </c>
      <c r="F399" s="74" t="s">
        <v>1039</v>
      </c>
      <c r="G399" s="74" t="s">
        <v>122</v>
      </c>
      <c r="H399" s="75">
        <v>8.0</v>
      </c>
      <c r="I399" s="75">
        <v>99.8</v>
      </c>
      <c r="J399" s="75">
        <v>84.0</v>
      </c>
      <c r="K399" s="74"/>
      <c r="L399" s="75"/>
      <c r="M399" s="74" t="s">
        <v>153</v>
      </c>
      <c r="N399" s="75">
        <v>0.42</v>
      </c>
      <c r="O399" s="75">
        <v>4.0</v>
      </c>
      <c r="P399" s="75">
        <v>1.68</v>
      </c>
      <c r="Q399" s="76"/>
      <c r="R399" s="77"/>
      <c r="S399" s="74"/>
    </row>
    <row r="400" ht="15.0" customHeight="1">
      <c r="A400" s="78" t="s">
        <v>662</v>
      </c>
      <c r="B400" s="79">
        <v>51.0</v>
      </c>
      <c r="C400" s="78">
        <v>13.0</v>
      </c>
      <c r="D400" s="78" t="s">
        <v>1474</v>
      </c>
      <c r="E400" s="78" t="s">
        <v>1475</v>
      </c>
      <c r="F400" s="78" t="s">
        <v>1039</v>
      </c>
      <c r="G400" s="78" t="s">
        <v>122</v>
      </c>
      <c r="H400" s="79"/>
      <c r="I400" s="79"/>
      <c r="J400" s="79"/>
      <c r="K400" s="78"/>
      <c r="L400" s="79"/>
      <c r="M400" s="78" t="s">
        <v>1076</v>
      </c>
      <c r="N400" s="79">
        <v>0.25</v>
      </c>
      <c r="O400" s="79">
        <v>4.0</v>
      </c>
      <c r="P400" s="79">
        <v>1.0</v>
      </c>
      <c r="Q400" s="76"/>
      <c r="R400" s="77"/>
      <c r="S400" s="78"/>
    </row>
    <row r="401" ht="15.0" customHeight="1">
      <c r="A401" s="74" t="s">
        <v>662</v>
      </c>
      <c r="B401" s="75">
        <v>52.0</v>
      </c>
      <c r="C401" s="74">
        <v>13.0</v>
      </c>
      <c r="D401" s="74" t="s">
        <v>1476</v>
      </c>
      <c r="E401" s="74" t="s">
        <v>1477</v>
      </c>
      <c r="F401" s="74" t="s">
        <v>1039</v>
      </c>
      <c r="G401" s="74" t="s">
        <v>122</v>
      </c>
      <c r="H401" s="75">
        <v>4.0</v>
      </c>
      <c r="I401" s="75">
        <v>2230.0</v>
      </c>
      <c r="J401" s="75">
        <v>151.8</v>
      </c>
      <c r="K401" s="74"/>
      <c r="L401" s="75"/>
      <c r="M401" s="74" t="s">
        <v>339</v>
      </c>
      <c r="N401" s="75">
        <v>10.58</v>
      </c>
      <c r="O401" s="75">
        <v>2.0</v>
      </c>
      <c r="P401" s="75">
        <v>21.16</v>
      </c>
      <c r="Q401" s="76"/>
      <c r="R401" s="77"/>
      <c r="S401" s="74"/>
    </row>
    <row r="402" ht="15.0" customHeight="1">
      <c r="A402" s="78" t="s">
        <v>662</v>
      </c>
      <c r="B402" s="79">
        <v>53.0</v>
      </c>
      <c r="C402" s="78">
        <v>13.0</v>
      </c>
      <c r="D402" s="78" t="s">
        <v>1478</v>
      </c>
      <c r="E402" s="78" t="s">
        <v>1479</v>
      </c>
      <c r="F402" s="78" t="s">
        <v>1039</v>
      </c>
      <c r="G402" s="78" t="s">
        <v>122</v>
      </c>
      <c r="H402" s="79">
        <v>4.0</v>
      </c>
      <c r="I402" s="79">
        <v>66.1</v>
      </c>
      <c r="J402" s="79">
        <v>42.3</v>
      </c>
      <c r="K402" s="78"/>
      <c r="L402" s="79"/>
      <c r="M402" s="78" t="s">
        <v>153</v>
      </c>
      <c r="N402" s="79">
        <v>0.04</v>
      </c>
      <c r="O402" s="79">
        <v>8.0</v>
      </c>
      <c r="P402" s="79">
        <v>0.32</v>
      </c>
      <c r="Q402" s="76"/>
      <c r="R402" s="77"/>
      <c r="S402" s="78"/>
    </row>
    <row r="403" ht="15.0" customHeight="1">
      <c r="A403" s="74" t="s">
        <v>662</v>
      </c>
      <c r="B403" s="75">
        <v>56.0</v>
      </c>
      <c r="C403" s="74">
        <v>13.0</v>
      </c>
      <c r="D403" s="74" t="s">
        <v>1480</v>
      </c>
      <c r="E403" s="74" t="s">
        <v>1481</v>
      </c>
      <c r="F403" s="74" t="s">
        <v>1039</v>
      </c>
      <c r="G403" s="74" t="s">
        <v>673</v>
      </c>
      <c r="H403" s="75">
        <v>4.0</v>
      </c>
      <c r="I403" s="75">
        <v>1956.8</v>
      </c>
      <c r="J403" s="75">
        <v>175.1</v>
      </c>
      <c r="K403" s="74"/>
      <c r="L403" s="75"/>
      <c r="M403" s="74" t="s">
        <v>674</v>
      </c>
      <c r="N403" s="75">
        <v>9.44</v>
      </c>
      <c r="O403" s="75">
        <v>4.0</v>
      </c>
      <c r="P403" s="75">
        <v>37.76</v>
      </c>
      <c r="Q403" s="76"/>
      <c r="R403" s="77"/>
      <c r="S403" s="74"/>
    </row>
    <row r="404" ht="15.0" customHeight="1">
      <c r="A404" s="78" t="s">
        <v>662</v>
      </c>
      <c r="B404" s="79">
        <v>58.0</v>
      </c>
      <c r="C404" s="78">
        <v>13.0</v>
      </c>
      <c r="D404" s="78" t="s">
        <v>1482</v>
      </c>
      <c r="E404" s="78" t="s">
        <v>1483</v>
      </c>
      <c r="F404" s="78" t="s">
        <v>668</v>
      </c>
      <c r="G404" s="78" t="s">
        <v>916</v>
      </c>
      <c r="H404" s="79">
        <v>2.0</v>
      </c>
      <c r="I404" s="79">
        <v>2300.0</v>
      </c>
      <c r="J404" s="79">
        <v>24.0</v>
      </c>
      <c r="K404" s="78"/>
      <c r="L404" s="79"/>
      <c r="M404" s="78" t="s">
        <v>1028</v>
      </c>
      <c r="N404" s="79">
        <v>0.86</v>
      </c>
      <c r="O404" s="79">
        <v>2.0</v>
      </c>
      <c r="P404" s="79">
        <v>1.72</v>
      </c>
      <c r="Q404" s="76"/>
      <c r="R404" s="77"/>
      <c r="S404" s="78"/>
    </row>
    <row r="405" ht="15.0" customHeight="1">
      <c r="A405" s="74" t="s">
        <v>662</v>
      </c>
      <c r="B405" s="75">
        <v>59.0</v>
      </c>
      <c r="C405" s="74">
        <v>13.0</v>
      </c>
      <c r="D405" s="74" t="s">
        <v>1484</v>
      </c>
      <c r="E405" s="74" t="s">
        <v>1485</v>
      </c>
      <c r="F405" s="74" t="s">
        <v>910</v>
      </c>
      <c r="G405" s="74" t="s">
        <v>673</v>
      </c>
      <c r="H405" s="75">
        <v>4.0</v>
      </c>
      <c r="I405" s="75">
        <v>102.4</v>
      </c>
      <c r="J405" s="75">
        <v>22.0</v>
      </c>
      <c r="K405" s="74"/>
      <c r="L405" s="75"/>
      <c r="M405" s="74" t="s">
        <v>674</v>
      </c>
      <c r="N405" s="75">
        <v>0.07</v>
      </c>
      <c r="O405" s="75">
        <v>8.0</v>
      </c>
      <c r="P405" s="75">
        <v>0.56</v>
      </c>
      <c r="Q405" s="76"/>
      <c r="R405" s="77"/>
      <c r="S405" s="74"/>
    </row>
    <row r="406" ht="15.0" customHeight="1">
      <c r="A406" s="78" t="s">
        <v>662</v>
      </c>
      <c r="B406" s="79">
        <v>60.0</v>
      </c>
      <c r="C406" s="78">
        <v>13.0</v>
      </c>
      <c r="D406" s="78" t="s">
        <v>1486</v>
      </c>
      <c r="E406" s="78" t="s">
        <v>1487</v>
      </c>
      <c r="F406" s="78" t="s">
        <v>910</v>
      </c>
      <c r="G406" s="78" t="s">
        <v>673</v>
      </c>
      <c r="H406" s="79">
        <v>5.0</v>
      </c>
      <c r="I406" s="79">
        <v>33.5</v>
      </c>
      <c r="J406" s="79">
        <v>15.0</v>
      </c>
      <c r="K406" s="78"/>
      <c r="L406" s="79"/>
      <c r="M406" s="78" t="s">
        <v>1172</v>
      </c>
      <c r="N406" s="79">
        <v>0.02</v>
      </c>
      <c r="O406" s="79">
        <v>16.0</v>
      </c>
      <c r="P406" s="79">
        <v>0.32</v>
      </c>
      <c r="Q406" s="76"/>
      <c r="R406" s="77"/>
      <c r="S406" s="78"/>
    </row>
    <row r="407" ht="15.0" customHeight="1">
      <c r="A407" s="74" t="s">
        <v>662</v>
      </c>
      <c r="B407" s="75">
        <v>61.0</v>
      </c>
      <c r="C407" s="74">
        <v>13.0</v>
      </c>
      <c r="D407" s="74" t="s">
        <v>1488</v>
      </c>
      <c r="E407" s="74" t="s">
        <v>1422</v>
      </c>
      <c r="F407" s="74" t="s">
        <v>910</v>
      </c>
      <c r="G407" s="74" t="s">
        <v>673</v>
      </c>
      <c r="H407" s="75">
        <v>3.0</v>
      </c>
      <c r="I407" s="75">
        <v>59.6</v>
      </c>
      <c r="J407" s="75">
        <v>55.0</v>
      </c>
      <c r="K407" s="74"/>
      <c r="L407" s="75"/>
      <c r="M407" s="74" t="s">
        <v>674</v>
      </c>
      <c r="N407" s="75">
        <v>0.05</v>
      </c>
      <c r="O407" s="75">
        <v>8.0</v>
      </c>
      <c r="P407" s="75">
        <v>0.4</v>
      </c>
      <c r="Q407" s="76"/>
      <c r="R407" s="77"/>
      <c r="S407" s="74"/>
    </row>
    <row r="408" ht="15.0" customHeight="1">
      <c r="A408" s="78" t="s">
        <v>662</v>
      </c>
      <c r="B408" s="79">
        <v>62.0</v>
      </c>
      <c r="C408" s="78">
        <v>13.0</v>
      </c>
      <c r="D408" s="78" t="s">
        <v>1489</v>
      </c>
      <c r="E408" s="78" t="s">
        <v>1490</v>
      </c>
      <c r="F408" s="78" t="s">
        <v>1027</v>
      </c>
      <c r="G408" s="78" t="s">
        <v>122</v>
      </c>
      <c r="H408" s="79">
        <v>1.5</v>
      </c>
      <c r="I408" s="79">
        <v>707.5</v>
      </c>
      <c r="J408" s="79">
        <v>617.5</v>
      </c>
      <c r="K408" s="78"/>
      <c r="L408" s="79"/>
      <c r="M408" s="78" t="s">
        <v>138</v>
      </c>
      <c r="N408" s="79">
        <v>5.04</v>
      </c>
      <c r="O408" s="79">
        <v>4.0</v>
      </c>
      <c r="P408" s="79">
        <v>20.16</v>
      </c>
      <c r="Q408" s="76"/>
      <c r="R408" s="77"/>
      <c r="S408" s="78"/>
    </row>
    <row r="409" ht="15.0" customHeight="1">
      <c r="A409" s="74" t="s">
        <v>662</v>
      </c>
      <c r="B409" s="75">
        <v>63.0</v>
      </c>
      <c r="C409" s="74">
        <v>13.0</v>
      </c>
      <c r="D409" s="74" t="s">
        <v>1491</v>
      </c>
      <c r="E409" s="74" t="s">
        <v>1492</v>
      </c>
      <c r="F409" s="74" t="s">
        <v>910</v>
      </c>
      <c r="G409" s="74" t="s">
        <v>122</v>
      </c>
      <c r="H409" s="75">
        <v>3.0</v>
      </c>
      <c r="I409" s="75">
        <v>120.1</v>
      </c>
      <c r="J409" s="75">
        <v>41.5</v>
      </c>
      <c r="K409" s="74"/>
      <c r="L409" s="75"/>
      <c r="M409" s="74" t="s">
        <v>138</v>
      </c>
      <c r="N409" s="75">
        <v>0.06</v>
      </c>
      <c r="O409" s="75">
        <v>8.0</v>
      </c>
      <c r="P409" s="75">
        <v>0.48</v>
      </c>
      <c r="Q409" s="76"/>
      <c r="R409" s="77"/>
      <c r="S409" s="74"/>
    </row>
    <row r="410" ht="15.0" customHeight="1">
      <c r="A410" s="78" t="s">
        <v>662</v>
      </c>
      <c r="B410" s="79">
        <v>64.0</v>
      </c>
      <c r="C410" s="78">
        <v>13.0</v>
      </c>
      <c r="D410" s="78" t="s">
        <v>1493</v>
      </c>
      <c r="E410" s="78" t="s">
        <v>1494</v>
      </c>
      <c r="F410" s="78" t="s">
        <v>910</v>
      </c>
      <c r="G410" s="78" t="s">
        <v>122</v>
      </c>
      <c r="H410" s="79">
        <v>3.0</v>
      </c>
      <c r="I410" s="79">
        <v>133.8</v>
      </c>
      <c r="J410" s="79">
        <v>47.1</v>
      </c>
      <c r="K410" s="78"/>
      <c r="L410" s="79"/>
      <c r="M410" s="78" t="s">
        <v>127</v>
      </c>
      <c r="N410" s="79">
        <v>0.11</v>
      </c>
      <c r="O410" s="79">
        <v>16.0</v>
      </c>
      <c r="P410" s="79">
        <v>1.76</v>
      </c>
      <c r="Q410" s="76"/>
      <c r="R410" s="77"/>
      <c r="S410" s="78"/>
    </row>
    <row r="411" ht="15.0" customHeight="1">
      <c r="A411" s="74" t="s">
        <v>1495</v>
      </c>
      <c r="B411" s="75">
        <v>1.0</v>
      </c>
      <c r="C411" s="74">
        <v>13.0</v>
      </c>
      <c r="D411" s="74" t="s">
        <v>1496</v>
      </c>
      <c r="E411" s="74" t="s">
        <v>1030</v>
      </c>
      <c r="F411" s="74" t="s">
        <v>910</v>
      </c>
      <c r="G411" s="74" t="s">
        <v>122</v>
      </c>
      <c r="H411" s="75">
        <v>3.0</v>
      </c>
      <c r="I411" s="75">
        <v>2735.8</v>
      </c>
      <c r="J411" s="75">
        <v>483.0</v>
      </c>
      <c r="K411" s="74"/>
      <c r="L411" s="75"/>
      <c r="M411" s="74" t="s">
        <v>339</v>
      </c>
      <c r="N411" s="75">
        <v>28.0</v>
      </c>
      <c r="O411" s="75">
        <v>1.0</v>
      </c>
      <c r="P411" s="75">
        <v>28.0</v>
      </c>
      <c r="Q411" s="76"/>
      <c r="R411" s="77"/>
      <c r="S411" s="74"/>
    </row>
    <row r="412" ht="15.0" customHeight="1">
      <c r="A412" s="78" t="s">
        <v>1495</v>
      </c>
      <c r="B412" s="79">
        <v>2.0</v>
      </c>
      <c r="C412" s="78">
        <v>13.0</v>
      </c>
      <c r="D412" s="78" t="s">
        <v>1497</v>
      </c>
      <c r="E412" s="78" t="s">
        <v>1498</v>
      </c>
      <c r="F412" s="78" t="s">
        <v>910</v>
      </c>
      <c r="G412" s="78" t="s">
        <v>122</v>
      </c>
      <c r="H412" s="79">
        <v>3.0</v>
      </c>
      <c r="I412" s="79">
        <v>301.0</v>
      </c>
      <c r="J412" s="79">
        <v>169.4</v>
      </c>
      <c r="K412" s="78"/>
      <c r="L412" s="79"/>
      <c r="M412" s="78" t="s">
        <v>153</v>
      </c>
      <c r="N412" s="79">
        <v>0.92</v>
      </c>
      <c r="O412" s="79">
        <v>4.0</v>
      </c>
      <c r="P412" s="79">
        <v>3.68</v>
      </c>
      <c r="Q412" s="76"/>
      <c r="R412" s="77"/>
      <c r="S412" s="78"/>
    </row>
    <row r="413" ht="15.0" customHeight="1">
      <c r="A413" s="74" t="s">
        <v>1495</v>
      </c>
      <c r="B413" s="75">
        <v>3.0</v>
      </c>
      <c r="C413" s="74">
        <v>13.0</v>
      </c>
      <c r="D413" s="74" t="s">
        <v>1499</v>
      </c>
      <c r="E413" s="74" t="s">
        <v>1026</v>
      </c>
      <c r="F413" s="74" t="s">
        <v>910</v>
      </c>
      <c r="G413" s="74" t="s">
        <v>122</v>
      </c>
      <c r="H413" s="75">
        <v>3.0</v>
      </c>
      <c r="I413" s="75">
        <v>229.0</v>
      </c>
      <c r="J413" s="75">
        <v>158.5</v>
      </c>
      <c r="K413" s="74"/>
      <c r="L413" s="75"/>
      <c r="M413" s="74" t="s">
        <v>153</v>
      </c>
      <c r="N413" s="75">
        <v>0.65</v>
      </c>
      <c r="O413" s="75">
        <v>4.0</v>
      </c>
      <c r="P413" s="75">
        <v>2.6</v>
      </c>
      <c r="Q413" s="76"/>
      <c r="R413" s="77"/>
      <c r="S413" s="74"/>
    </row>
    <row r="414" ht="15.0" customHeight="1">
      <c r="A414" s="78" t="s">
        <v>1495</v>
      </c>
      <c r="B414" s="79">
        <v>4.0</v>
      </c>
      <c r="C414" s="78">
        <v>13.0</v>
      </c>
      <c r="D414" s="78" t="s">
        <v>1500</v>
      </c>
      <c r="E414" s="78" t="s">
        <v>1501</v>
      </c>
      <c r="F414" s="78" t="s">
        <v>910</v>
      </c>
      <c r="G414" s="78" t="s">
        <v>122</v>
      </c>
      <c r="H414" s="79">
        <v>3.0</v>
      </c>
      <c r="I414" s="79">
        <v>718.2</v>
      </c>
      <c r="J414" s="79">
        <v>483.0</v>
      </c>
      <c r="K414" s="78"/>
      <c r="L414" s="79"/>
      <c r="M414" s="78" t="s">
        <v>339</v>
      </c>
      <c r="N414" s="79">
        <v>6.66</v>
      </c>
      <c r="O414" s="79">
        <v>1.0</v>
      </c>
      <c r="P414" s="79">
        <v>6.66</v>
      </c>
      <c r="Q414" s="76"/>
      <c r="R414" s="77"/>
      <c r="S414" s="78"/>
    </row>
    <row r="415" ht="15.0" customHeight="1">
      <c r="A415" s="74" t="s">
        <v>1495</v>
      </c>
      <c r="B415" s="75">
        <v>5.0</v>
      </c>
      <c r="C415" s="74">
        <v>13.0</v>
      </c>
      <c r="D415" s="74" t="s">
        <v>1502</v>
      </c>
      <c r="E415" s="74" t="s">
        <v>1503</v>
      </c>
      <c r="F415" s="74" t="s">
        <v>910</v>
      </c>
      <c r="G415" s="74" t="s">
        <v>122</v>
      </c>
      <c r="H415" s="75">
        <v>3.0</v>
      </c>
      <c r="I415" s="75">
        <v>718.2</v>
      </c>
      <c r="J415" s="75">
        <v>483.0</v>
      </c>
      <c r="K415" s="74"/>
      <c r="L415" s="75"/>
      <c r="M415" s="74" t="s">
        <v>339</v>
      </c>
      <c r="N415" s="75">
        <v>6.66</v>
      </c>
      <c r="O415" s="75">
        <v>1.0</v>
      </c>
      <c r="P415" s="75">
        <v>6.66</v>
      </c>
      <c r="Q415" s="76"/>
      <c r="R415" s="77"/>
      <c r="S415" s="74"/>
    </row>
    <row r="416" ht="18.0" customHeight="1">
      <c r="A416" s="80" t="s">
        <v>1504</v>
      </c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2">
        <f>SUM(P365:P415)</f>
        <v>998.74</v>
      </c>
      <c r="Q416" s="81"/>
      <c r="R416" s="83">
        <f>SUM(R365:R415)</f>
        <v>0</v>
      </c>
      <c r="S416" s="81"/>
    </row>
    <row r="417" ht="15.75" customHeight="1"/>
    <row r="418" ht="19.5" customHeight="1">
      <c r="A418" s="73" t="s">
        <v>1505</v>
      </c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6"/>
    </row>
    <row r="419" ht="15.0" customHeight="1">
      <c r="A419" s="74" t="s">
        <v>1506</v>
      </c>
      <c r="B419" s="75">
        <v>1.0</v>
      </c>
      <c r="C419" s="74">
        <v>19.0</v>
      </c>
      <c r="D419" s="74" t="s">
        <v>1507</v>
      </c>
      <c r="E419" s="74" t="s">
        <v>1508</v>
      </c>
      <c r="F419" s="74" t="s">
        <v>121</v>
      </c>
      <c r="G419" s="74" t="s">
        <v>673</v>
      </c>
      <c r="H419" s="75"/>
      <c r="I419" s="75">
        <v>4.0</v>
      </c>
      <c r="J419" s="75">
        <v>1320.0</v>
      </c>
      <c r="K419" s="74">
        <v>158.4</v>
      </c>
      <c r="L419" s="75"/>
      <c r="M419" s="74"/>
      <c r="N419" s="75">
        <v>6.47</v>
      </c>
      <c r="O419" s="75">
        <v>7.0</v>
      </c>
      <c r="P419" s="75">
        <f t="shared" ref="P419:P436" si="1">N419*O419</f>
        <v>45.29</v>
      </c>
      <c r="Q419" s="76"/>
      <c r="R419" s="77"/>
      <c r="S419" s="74"/>
    </row>
    <row r="420" ht="15.0" customHeight="1">
      <c r="A420" s="78" t="s">
        <v>1506</v>
      </c>
      <c r="B420" s="79">
        <v>2.0</v>
      </c>
      <c r="C420" s="78">
        <v>19.0</v>
      </c>
      <c r="D420" s="78" t="s">
        <v>1509</v>
      </c>
      <c r="E420" s="78" t="s">
        <v>1510</v>
      </c>
      <c r="F420" s="78" t="s">
        <v>668</v>
      </c>
      <c r="G420" s="78" t="s">
        <v>122</v>
      </c>
      <c r="H420" s="79"/>
      <c r="I420" s="79">
        <v>3.0</v>
      </c>
      <c r="J420" s="79">
        <v>60.0</v>
      </c>
      <c r="K420" s="78">
        <v>21.5</v>
      </c>
      <c r="L420" s="79"/>
      <c r="M420" s="78"/>
      <c r="N420" s="79">
        <v>0.03</v>
      </c>
      <c r="O420" s="79">
        <v>3.0</v>
      </c>
      <c r="P420" s="79">
        <f t="shared" si="1"/>
        <v>0.09</v>
      </c>
      <c r="Q420" s="76"/>
      <c r="R420" s="77"/>
      <c r="S420" s="78"/>
    </row>
    <row r="421" ht="15.0" customHeight="1">
      <c r="A421" s="74" t="s">
        <v>1506</v>
      </c>
      <c r="B421" s="75">
        <v>3.0</v>
      </c>
      <c r="C421" s="74">
        <v>19.0</v>
      </c>
      <c r="D421" s="74" t="s">
        <v>1511</v>
      </c>
      <c r="E421" s="74" t="s">
        <v>1512</v>
      </c>
      <c r="F421" s="74" t="s">
        <v>668</v>
      </c>
      <c r="G421" s="74" t="s">
        <v>122</v>
      </c>
      <c r="H421" s="75"/>
      <c r="I421" s="75">
        <v>4.0</v>
      </c>
      <c r="J421" s="75">
        <v>96.6</v>
      </c>
      <c r="K421" s="74">
        <v>30.0</v>
      </c>
      <c r="L421" s="75"/>
      <c r="M421" s="74"/>
      <c r="N421" s="75">
        <v>0.08</v>
      </c>
      <c r="O421" s="75">
        <v>1.0</v>
      </c>
      <c r="P421" s="75">
        <f t="shared" si="1"/>
        <v>0.08</v>
      </c>
      <c r="Q421" s="76"/>
      <c r="R421" s="77"/>
      <c r="S421" s="74"/>
    </row>
    <row r="422" ht="15.0" customHeight="1">
      <c r="A422" s="78" t="s">
        <v>1506</v>
      </c>
      <c r="B422" s="79">
        <v>4.0</v>
      </c>
      <c r="C422" s="78">
        <v>19.0</v>
      </c>
      <c r="D422" s="78" t="s">
        <v>1513</v>
      </c>
      <c r="E422" s="78" t="s">
        <v>1514</v>
      </c>
      <c r="F422" s="78" t="s">
        <v>121</v>
      </c>
      <c r="G422" s="78" t="s">
        <v>122</v>
      </c>
      <c r="H422" s="79"/>
      <c r="I422" s="79"/>
      <c r="J422" s="79"/>
      <c r="K422" s="78"/>
      <c r="L422" s="79" t="s">
        <v>160</v>
      </c>
      <c r="M422" s="78">
        <v>6305.0</v>
      </c>
      <c r="N422" s="79">
        <v>129.99</v>
      </c>
      <c r="O422" s="79">
        <v>2.0</v>
      </c>
      <c r="P422" s="79">
        <f t="shared" si="1"/>
        <v>259.98</v>
      </c>
      <c r="Q422" s="76"/>
      <c r="R422" s="77"/>
      <c r="S422" s="78"/>
    </row>
    <row r="423" ht="15.0" customHeight="1">
      <c r="A423" s="74" t="s">
        <v>1506</v>
      </c>
      <c r="B423" s="75">
        <v>5.0</v>
      </c>
      <c r="C423" s="74">
        <v>19.0</v>
      </c>
      <c r="D423" s="74" t="s">
        <v>1515</v>
      </c>
      <c r="E423" s="74" t="s">
        <v>1516</v>
      </c>
      <c r="F423" s="74" t="s">
        <v>121</v>
      </c>
      <c r="G423" s="74" t="s">
        <v>122</v>
      </c>
      <c r="H423" s="75"/>
      <c r="I423" s="75">
        <v>15.0</v>
      </c>
      <c r="J423" s="75">
        <v>250.0</v>
      </c>
      <c r="K423" s="74">
        <v>250.0</v>
      </c>
      <c r="L423" s="75"/>
      <c r="M423" s="74"/>
      <c r="N423" s="75">
        <v>6.98</v>
      </c>
      <c r="O423" s="75">
        <v>2.0</v>
      </c>
      <c r="P423" s="75">
        <f t="shared" si="1"/>
        <v>13.96</v>
      </c>
      <c r="Q423" s="76"/>
      <c r="R423" s="77"/>
      <c r="S423" s="74"/>
    </row>
    <row r="424" ht="15.0" customHeight="1">
      <c r="A424" s="78" t="s">
        <v>1506</v>
      </c>
      <c r="B424" s="79">
        <v>6.0</v>
      </c>
      <c r="C424" s="78">
        <v>19.0</v>
      </c>
      <c r="D424" s="78" t="s">
        <v>1517</v>
      </c>
      <c r="E424" s="78" t="s">
        <v>727</v>
      </c>
      <c r="F424" s="78" t="s">
        <v>121</v>
      </c>
      <c r="G424" s="78" t="s">
        <v>122</v>
      </c>
      <c r="H424" s="79"/>
      <c r="I424" s="79">
        <v>10.0</v>
      </c>
      <c r="J424" s="79">
        <v>110.0</v>
      </c>
      <c r="K424" s="78">
        <v>110.0</v>
      </c>
      <c r="L424" s="79"/>
      <c r="M424" s="78"/>
      <c r="N424" s="79">
        <v>0.88</v>
      </c>
      <c r="O424" s="79">
        <v>2.0</v>
      </c>
      <c r="P424" s="79">
        <f t="shared" si="1"/>
        <v>1.76</v>
      </c>
      <c r="Q424" s="76"/>
      <c r="R424" s="77"/>
      <c r="S424" s="78"/>
    </row>
    <row r="425" ht="15.0" customHeight="1">
      <c r="A425" s="74" t="s">
        <v>1506</v>
      </c>
      <c r="B425" s="75">
        <v>7.0</v>
      </c>
      <c r="C425" s="74">
        <v>19.0</v>
      </c>
      <c r="D425" s="74" t="s">
        <v>1518</v>
      </c>
      <c r="E425" s="74" t="s">
        <v>1519</v>
      </c>
      <c r="F425" s="74" t="s">
        <v>121</v>
      </c>
      <c r="G425" s="74" t="s">
        <v>122</v>
      </c>
      <c r="H425" s="75"/>
      <c r="I425" s="75">
        <v>6.0</v>
      </c>
      <c r="J425" s="75">
        <v>100.0</v>
      </c>
      <c r="K425" s="74">
        <v>94.0</v>
      </c>
      <c r="L425" s="75"/>
      <c r="M425" s="74"/>
      <c r="N425" s="75">
        <v>0.42</v>
      </c>
      <c r="O425" s="75">
        <v>2.0</v>
      </c>
      <c r="P425" s="75">
        <f t="shared" si="1"/>
        <v>0.84</v>
      </c>
      <c r="Q425" s="76"/>
      <c r="R425" s="77"/>
      <c r="S425" s="74"/>
    </row>
    <row r="426" ht="15.0" customHeight="1">
      <c r="A426" s="78" t="s">
        <v>1506</v>
      </c>
      <c r="B426" s="79">
        <v>8.0</v>
      </c>
      <c r="C426" s="78">
        <v>19.0</v>
      </c>
      <c r="D426" s="78" t="s">
        <v>1520</v>
      </c>
      <c r="E426" s="78" t="s">
        <v>1521</v>
      </c>
      <c r="F426" s="78" t="s">
        <v>121</v>
      </c>
      <c r="G426" s="78" t="s">
        <v>122</v>
      </c>
      <c r="H426" s="79"/>
      <c r="I426" s="79">
        <v>6.0</v>
      </c>
      <c r="J426" s="79">
        <v>80.0</v>
      </c>
      <c r="K426" s="78">
        <v>75.0</v>
      </c>
      <c r="L426" s="79"/>
      <c r="M426" s="78"/>
      <c r="N426" s="79">
        <v>0.26</v>
      </c>
      <c r="O426" s="79">
        <v>18.0</v>
      </c>
      <c r="P426" s="79">
        <f t="shared" si="1"/>
        <v>4.68</v>
      </c>
      <c r="Q426" s="76"/>
      <c r="R426" s="77"/>
      <c r="S426" s="78"/>
    </row>
    <row r="427" ht="15.0" customHeight="1">
      <c r="A427" s="74" t="s">
        <v>1506</v>
      </c>
      <c r="B427" s="75">
        <v>9.0</v>
      </c>
      <c r="C427" s="74">
        <v>19.0</v>
      </c>
      <c r="D427" s="74" t="s">
        <v>1522</v>
      </c>
      <c r="E427" s="74" t="s">
        <v>1523</v>
      </c>
      <c r="F427" s="74" t="s">
        <v>121</v>
      </c>
      <c r="G427" s="74" t="s">
        <v>122</v>
      </c>
      <c r="H427" s="75"/>
      <c r="I427" s="75">
        <v>6.0</v>
      </c>
      <c r="J427" s="75">
        <v>80.0</v>
      </c>
      <c r="K427" s="74">
        <v>75.0</v>
      </c>
      <c r="L427" s="75"/>
      <c r="M427" s="74"/>
      <c r="N427" s="75">
        <v>0.26</v>
      </c>
      <c r="O427" s="75">
        <v>30.0</v>
      </c>
      <c r="P427" s="75">
        <f t="shared" si="1"/>
        <v>7.8</v>
      </c>
      <c r="Q427" s="76"/>
      <c r="R427" s="77"/>
      <c r="S427" s="74"/>
    </row>
    <row r="428" ht="15.0" customHeight="1">
      <c r="A428" s="78" t="s">
        <v>1506</v>
      </c>
      <c r="B428" s="79">
        <v>10.0</v>
      </c>
      <c r="C428" s="78">
        <v>19.0</v>
      </c>
      <c r="D428" s="78" t="s">
        <v>1524</v>
      </c>
      <c r="E428" s="78" t="s">
        <v>1525</v>
      </c>
      <c r="F428" s="78" t="s">
        <v>910</v>
      </c>
      <c r="G428" s="78" t="s">
        <v>122</v>
      </c>
      <c r="H428" s="79"/>
      <c r="I428" s="79">
        <v>4.0</v>
      </c>
      <c r="J428" s="79">
        <v>135.0</v>
      </c>
      <c r="K428" s="78">
        <v>30.0</v>
      </c>
      <c r="L428" s="79"/>
      <c r="M428" s="78"/>
      <c r="N428" s="79">
        <v>0.12</v>
      </c>
      <c r="O428" s="79">
        <v>1.0</v>
      </c>
      <c r="P428" s="79">
        <f t="shared" si="1"/>
        <v>0.12</v>
      </c>
      <c r="Q428" s="76"/>
      <c r="R428" s="77"/>
      <c r="S428" s="78"/>
    </row>
    <row r="429" ht="15.0" customHeight="1">
      <c r="A429" s="74" t="s">
        <v>1506</v>
      </c>
      <c r="B429" s="75">
        <v>11.0</v>
      </c>
      <c r="C429" s="74">
        <v>19.0</v>
      </c>
      <c r="D429" s="74" t="s">
        <v>1526</v>
      </c>
      <c r="E429" s="74" t="s">
        <v>1527</v>
      </c>
      <c r="F429" s="74" t="s">
        <v>121</v>
      </c>
      <c r="G429" s="74" t="s">
        <v>122</v>
      </c>
      <c r="H429" s="75"/>
      <c r="I429" s="75">
        <v>4.0</v>
      </c>
      <c r="J429" s="75">
        <v>2912.0</v>
      </c>
      <c r="K429" s="74">
        <v>166.8</v>
      </c>
      <c r="L429" s="75"/>
      <c r="M429" s="74"/>
      <c r="N429" s="75">
        <v>14.94</v>
      </c>
      <c r="O429" s="75">
        <v>8.0</v>
      </c>
      <c r="P429" s="75">
        <f t="shared" si="1"/>
        <v>119.52</v>
      </c>
      <c r="Q429" s="76"/>
      <c r="R429" s="77"/>
      <c r="S429" s="74"/>
    </row>
    <row r="430" ht="15.0" customHeight="1">
      <c r="A430" s="78" t="s">
        <v>1506</v>
      </c>
      <c r="B430" s="79">
        <v>12.0</v>
      </c>
      <c r="C430" s="78">
        <v>19.0</v>
      </c>
      <c r="D430" s="78" t="s">
        <v>1528</v>
      </c>
      <c r="E430" s="78" t="s">
        <v>1529</v>
      </c>
      <c r="F430" s="78" t="s">
        <v>121</v>
      </c>
      <c r="G430" s="78" t="s">
        <v>122</v>
      </c>
      <c r="H430" s="79"/>
      <c r="I430" s="79">
        <v>4.0</v>
      </c>
      <c r="J430" s="79">
        <v>1572.0</v>
      </c>
      <c r="K430" s="78">
        <v>166.8</v>
      </c>
      <c r="L430" s="79"/>
      <c r="M430" s="78"/>
      <c r="N430" s="79">
        <v>7.95</v>
      </c>
      <c r="O430" s="79">
        <v>11.0</v>
      </c>
      <c r="P430" s="79">
        <f t="shared" si="1"/>
        <v>87.45</v>
      </c>
      <c r="Q430" s="76"/>
      <c r="R430" s="77"/>
      <c r="S430" s="78"/>
    </row>
    <row r="431" ht="15.0" customHeight="1">
      <c r="A431" s="74" t="s">
        <v>1506</v>
      </c>
      <c r="B431" s="75">
        <v>13.0</v>
      </c>
      <c r="C431" s="74">
        <v>19.0</v>
      </c>
      <c r="D431" s="74" t="s">
        <v>1530</v>
      </c>
      <c r="E431" s="74" t="s">
        <v>1531</v>
      </c>
      <c r="F431" s="74" t="s">
        <v>121</v>
      </c>
      <c r="G431" s="74" t="s">
        <v>122</v>
      </c>
      <c r="H431" s="75"/>
      <c r="I431" s="75">
        <v>4.0</v>
      </c>
      <c r="J431" s="75">
        <v>1572.0</v>
      </c>
      <c r="K431" s="74">
        <v>166.8</v>
      </c>
      <c r="L431" s="75"/>
      <c r="M431" s="74"/>
      <c r="N431" s="75">
        <v>7.95</v>
      </c>
      <c r="O431" s="75">
        <v>11.0</v>
      </c>
      <c r="P431" s="75">
        <f t="shared" si="1"/>
        <v>87.45</v>
      </c>
      <c r="Q431" s="76"/>
      <c r="R431" s="77"/>
      <c r="S431" s="74"/>
    </row>
    <row r="432" ht="15.0" customHeight="1">
      <c r="A432" s="78" t="s">
        <v>1506</v>
      </c>
      <c r="B432" s="79">
        <v>14.0</v>
      </c>
      <c r="C432" s="78">
        <v>19.0</v>
      </c>
      <c r="D432" s="78" t="s">
        <v>1532</v>
      </c>
      <c r="E432" s="78" t="s">
        <v>1533</v>
      </c>
      <c r="F432" s="78" t="s">
        <v>975</v>
      </c>
      <c r="G432" s="78" t="s">
        <v>122</v>
      </c>
      <c r="H432" s="79"/>
      <c r="I432" s="79"/>
      <c r="J432" s="79"/>
      <c r="K432" s="78"/>
      <c r="L432" s="79"/>
      <c r="M432" s="78"/>
      <c r="N432" s="79">
        <v>45.0</v>
      </c>
      <c r="O432" s="79">
        <v>4.0</v>
      </c>
      <c r="P432" s="79">
        <f t="shared" si="1"/>
        <v>180</v>
      </c>
      <c r="Q432" s="76"/>
      <c r="R432" s="77"/>
      <c r="S432" s="78"/>
    </row>
    <row r="433" ht="15.0" customHeight="1">
      <c r="A433" s="74" t="s">
        <v>1506</v>
      </c>
      <c r="B433" s="75">
        <v>15.0</v>
      </c>
      <c r="C433" s="74">
        <v>19.0</v>
      </c>
      <c r="D433" s="74" t="s">
        <v>1534</v>
      </c>
      <c r="E433" s="74" t="s">
        <v>1535</v>
      </c>
      <c r="F433" s="74" t="s">
        <v>121</v>
      </c>
      <c r="G433" s="74" t="s">
        <v>122</v>
      </c>
      <c r="H433" s="75"/>
      <c r="I433" s="75">
        <v>4.0</v>
      </c>
      <c r="J433" s="75">
        <v>1037.0</v>
      </c>
      <c r="K433" s="74">
        <v>166.8</v>
      </c>
      <c r="L433" s="75"/>
      <c r="M433" s="74"/>
      <c r="N433" s="75">
        <v>5.18</v>
      </c>
      <c r="O433" s="75">
        <v>16.0</v>
      </c>
      <c r="P433" s="75">
        <f t="shared" si="1"/>
        <v>82.88</v>
      </c>
      <c r="Q433" s="76"/>
      <c r="R433" s="77"/>
      <c r="S433" s="74"/>
    </row>
    <row r="434" ht="15.0" customHeight="1">
      <c r="A434" s="78" t="s">
        <v>1506</v>
      </c>
      <c r="B434" s="79">
        <v>16.0</v>
      </c>
      <c r="C434" s="78">
        <v>19.0</v>
      </c>
      <c r="D434" s="78" t="s">
        <v>1536</v>
      </c>
      <c r="E434" s="78" t="s">
        <v>1533</v>
      </c>
      <c r="F434" s="78" t="s">
        <v>975</v>
      </c>
      <c r="G434" s="78" t="s">
        <v>122</v>
      </c>
      <c r="H434" s="79"/>
      <c r="I434" s="79"/>
      <c r="J434" s="79"/>
      <c r="K434" s="78"/>
      <c r="L434" s="79"/>
      <c r="M434" s="78"/>
      <c r="N434" s="79">
        <v>16.0</v>
      </c>
      <c r="O434" s="79">
        <v>8.0</v>
      </c>
      <c r="P434" s="79">
        <f t="shared" si="1"/>
        <v>128</v>
      </c>
      <c r="Q434" s="76"/>
      <c r="R434" s="77"/>
      <c r="S434" s="78"/>
    </row>
    <row r="435" ht="15.0" customHeight="1">
      <c r="A435" s="74" t="s">
        <v>1506</v>
      </c>
      <c r="B435" s="75">
        <v>17.0</v>
      </c>
      <c r="C435" s="74">
        <v>19.0</v>
      </c>
      <c r="D435" s="74" t="s">
        <v>1537</v>
      </c>
      <c r="E435" s="74" t="s">
        <v>1529</v>
      </c>
      <c r="F435" s="74" t="s">
        <v>121</v>
      </c>
      <c r="G435" s="74" t="s">
        <v>122</v>
      </c>
      <c r="H435" s="75"/>
      <c r="I435" s="75">
        <v>4.0</v>
      </c>
      <c r="J435" s="75">
        <v>1542.0</v>
      </c>
      <c r="K435" s="74">
        <v>166.8</v>
      </c>
      <c r="L435" s="75"/>
      <c r="M435" s="74"/>
      <c r="N435" s="75">
        <v>7.8</v>
      </c>
      <c r="O435" s="75">
        <v>1.0</v>
      </c>
      <c r="P435" s="75">
        <f t="shared" si="1"/>
        <v>7.8</v>
      </c>
      <c r="Q435" s="76"/>
      <c r="R435" s="77"/>
      <c r="S435" s="74"/>
    </row>
    <row r="436" ht="15.0" customHeight="1">
      <c r="A436" s="78" t="s">
        <v>1506</v>
      </c>
      <c r="B436" s="79">
        <v>18.0</v>
      </c>
      <c r="C436" s="78">
        <v>19.0</v>
      </c>
      <c r="D436" s="78" t="s">
        <v>1538</v>
      </c>
      <c r="E436" s="78" t="s">
        <v>1531</v>
      </c>
      <c r="F436" s="78" t="s">
        <v>121</v>
      </c>
      <c r="G436" s="78" t="s">
        <v>122</v>
      </c>
      <c r="H436" s="79"/>
      <c r="I436" s="79">
        <v>4.0</v>
      </c>
      <c r="J436" s="79">
        <v>1542.0</v>
      </c>
      <c r="K436" s="78">
        <v>166.8</v>
      </c>
      <c r="L436" s="79"/>
      <c r="M436" s="78"/>
      <c r="N436" s="79">
        <v>7.81</v>
      </c>
      <c r="O436" s="79">
        <v>1.0</v>
      </c>
      <c r="P436" s="79">
        <f t="shared" si="1"/>
        <v>7.81</v>
      </c>
      <c r="Q436" s="76"/>
      <c r="R436" s="77"/>
      <c r="S436" s="78"/>
    </row>
    <row r="437" ht="18.0" customHeight="1">
      <c r="A437" s="80" t="s">
        <v>1539</v>
      </c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2">
        <f>SUM(P419:P436)</f>
        <v>1035.51</v>
      </c>
      <c r="Q437" s="81"/>
      <c r="R437" s="83">
        <f>SUM(R419:R436)</f>
        <v>0</v>
      </c>
      <c r="S437" s="81"/>
    </row>
    <row r="438" ht="15.75" customHeight="1"/>
    <row r="439" ht="19.5" customHeight="1">
      <c r="A439" s="73" t="s">
        <v>1540</v>
      </c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6"/>
    </row>
    <row r="440" ht="15.0" customHeight="1">
      <c r="A440" s="74" t="s">
        <v>1541</v>
      </c>
      <c r="B440" s="75">
        <v>1.0</v>
      </c>
      <c r="C440" s="74">
        <v>115.0</v>
      </c>
      <c r="D440" s="74" t="s">
        <v>1542</v>
      </c>
      <c r="E440" s="74" t="s">
        <v>1543</v>
      </c>
      <c r="F440" s="74" t="s">
        <v>910</v>
      </c>
      <c r="G440" s="74" t="s">
        <v>1378</v>
      </c>
      <c r="H440" s="75"/>
      <c r="I440" s="75">
        <v>6.0</v>
      </c>
      <c r="J440" s="75">
        <v>179.8</v>
      </c>
      <c r="K440" s="74">
        <v>50.0</v>
      </c>
      <c r="L440" s="75"/>
      <c r="M440" s="74"/>
      <c r="N440" s="75">
        <v>0.41</v>
      </c>
      <c r="O440" s="75">
        <v>20.0</v>
      </c>
      <c r="P440" s="75">
        <f t="shared" ref="P440:P483" si="2">N440*O440</f>
        <v>8.2</v>
      </c>
      <c r="Q440" s="76"/>
      <c r="R440" s="77"/>
      <c r="S440" s="74"/>
    </row>
    <row r="441" ht="15.0" customHeight="1">
      <c r="A441" s="78" t="s">
        <v>1541</v>
      </c>
      <c r="B441" s="79">
        <v>2.0</v>
      </c>
      <c r="C441" s="78">
        <v>115.0</v>
      </c>
      <c r="D441" s="78" t="s">
        <v>1544</v>
      </c>
      <c r="E441" s="78" t="s">
        <v>1545</v>
      </c>
      <c r="F441" s="78" t="s">
        <v>910</v>
      </c>
      <c r="G441" s="78" t="s">
        <v>122</v>
      </c>
      <c r="H441" s="79"/>
      <c r="I441" s="79"/>
      <c r="J441" s="79"/>
      <c r="K441" s="78"/>
      <c r="L441" s="79" t="s">
        <v>1546</v>
      </c>
      <c r="M441" s="78">
        <v>801.0</v>
      </c>
      <c r="N441" s="79">
        <v>3.37</v>
      </c>
      <c r="O441" s="79">
        <v>12.0</v>
      </c>
      <c r="P441" s="79">
        <f t="shared" si="2"/>
        <v>40.44</v>
      </c>
      <c r="Q441" s="76"/>
      <c r="R441" s="77"/>
      <c r="S441" s="78"/>
    </row>
    <row r="442" ht="15.0" customHeight="1">
      <c r="A442" s="74" t="s">
        <v>1541</v>
      </c>
      <c r="B442" s="75">
        <v>3.0</v>
      </c>
      <c r="C442" s="74">
        <v>115.0</v>
      </c>
      <c r="D442" s="74" t="s">
        <v>1547</v>
      </c>
      <c r="E442" s="74" t="s">
        <v>1548</v>
      </c>
      <c r="F442" s="74" t="s">
        <v>910</v>
      </c>
      <c r="G442" s="74" t="s">
        <v>122</v>
      </c>
      <c r="H442" s="75"/>
      <c r="I442" s="75"/>
      <c r="J442" s="75"/>
      <c r="K442" s="74"/>
      <c r="L442" s="75" t="s">
        <v>1546</v>
      </c>
      <c r="M442" s="74">
        <v>1470.0</v>
      </c>
      <c r="N442" s="75">
        <v>6.19</v>
      </c>
      <c r="O442" s="75">
        <v>1.0</v>
      </c>
      <c r="P442" s="75">
        <f t="shared" si="2"/>
        <v>6.19</v>
      </c>
      <c r="Q442" s="76"/>
      <c r="R442" s="77"/>
      <c r="S442" s="74"/>
    </row>
    <row r="443" ht="15.0" customHeight="1">
      <c r="A443" s="78" t="s">
        <v>1541</v>
      </c>
      <c r="B443" s="79">
        <v>4.0</v>
      </c>
      <c r="C443" s="78">
        <v>115.0</v>
      </c>
      <c r="D443" s="78" t="s">
        <v>1549</v>
      </c>
      <c r="E443" s="78" t="s">
        <v>1550</v>
      </c>
      <c r="F443" s="78" t="s">
        <v>910</v>
      </c>
      <c r="G443" s="78" t="s">
        <v>122</v>
      </c>
      <c r="H443" s="79"/>
      <c r="I443" s="79"/>
      <c r="J443" s="79"/>
      <c r="K443" s="78"/>
      <c r="L443" s="79" t="s">
        <v>1546</v>
      </c>
      <c r="M443" s="78">
        <v>1612.8</v>
      </c>
      <c r="N443" s="79">
        <v>6.65</v>
      </c>
      <c r="O443" s="79">
        <v>1.0</v>
      </c>
      <c r="P443" s="79">
        <f t="shared" si="2"/>
        <v>6.65</v>
      </c>
      <c r="Q443" s="76"/>
      <c r="R443" s="77"/>
      <c r="S443" s="78"/>
    </row>
    <row r="444" ht="15.0" customHeight="1">
      <c r="A444" s="74" t="s">
        <v>1541</v>
      </c>
      <c r="B444" s="75">
        <v>5.0</v>
      </c>
      <c r="C444" s="74">
        <v>115.0</v>
      </c>
      <c r="D444" s="74" t="s">
        <v>1551</v>
      </c>
      <c r="E444" s="74" t="s">
        <v>1552</v>
      </c>
      <c r="F444" s="74" t="s">
        <v>910</v>
      </c>
      <c r="G444" s="74" t="s">
        <v>122</v>
      </c>
      <c r="H444" s="75"/>
      <c r="I444" s="75">
        <v>4.0</v>
      </c>
      <c r="J444" s="75">
        <v>1468.6</v>
      </c>
      <c r="K444" s="74">
        <v>244.8</v>
      </c>
      <c r="L444" s="75"/>
      <c r="M444" s="74"/>
      <c r="N444" s="75">
        <v>10.9</v>
      </c>
      <c r="O444" s="75">
        <v>1.0</v>
      </c>
      <c r="P444" s="75">
        <f t="shared" si="2"/>
        <v>10.9</v>
      </c>
      <c r="Q444" s="76"/>
      <c r="R444" s="77"/>
      <c r="S444" s="74"/>
    </row>
    <row r="445" ht="15.0" customHeight="1">
      <c r="A445" s="78" t="s">
        <v>1541</v>
      </c>
      <c r="B445" s="79">
        <v>6.0</v>
      </c>
      <c r="C445" s="78">
        <v>115.0</v>
      </c>
      <c r="D445" s="78" t="s">
        <v>1553</v>
      </c>
      <c r="E445" s="78" t="s">
        <v>1554</v>
      </c>
      <c r="F445" s="78" t="s">
        <v>910</v>
      </c>
      <c r="G445" s="78" t="s">
        <v>122</v>
      </c>
      <c r="H445" s="79"/>
      <c r="I445" s="79"/>
      <c r="J445" s="79"/>
      <c r="K445" s="78"/>
      <c r="L445" s="79" t="s">
        <v>1546</v>
      </c>
      <c r="M445" s="78">
        <v>202.0</v>
      </c>
      <c r="N445" s="79">
        <v>0.85</v>
      </c>
      <c r="O445" s="79">
        <v>7.0</v>
      </c>
      <c r="P445" s="79">
        <f t="shared" si="2"/>
        <v>5.95</v>
      </c>
      <c r="Q445" s="76"/>
      <c r="R445" s="77"/>
      <c r="S445" s="78"/>
    </row>
    <row r="446" ht="15.0" customHeight="1">
      <c r="A446" s="74" t="s">
        <v>1541</v>
      </c>
      <c r="B446" s="75">
        <v>7.0</v>
      </c>
      <c r="C446" s="74">
        <v>115.0</v>
      </c>
      <c r="D446" s="74" t="s">
        <v>1555</v>
      </c>
      <c r="E446" s="74" t="s">
        <v>1556</v>
      </c>
      <c r="F446" s="74" t="s">
        <v>910</v>
      </c>
      <c r="G446" s="74" t="s">
        <v>122</v>
      </c>
      <c r="H446" s="75"/>
      <c r="I446" s="75">
        <v>8.0</v>
      </c>
      <c r="J446" s="75">
        <v>75.0</v>
      </c>
      <c r="K446" s="74">
        <v>75.0</v>
      </c>
      <c r="L446" s="75"/>
      <c r="M446" s="74"/>
      <c r="N446" s="75">
        <v>0.26</v>
      </c>
      <c r="O446" s="75">
        <v>9.0</v>
      </c>
      <c r="P446" s="75">
        <f t="shared" si="2"/>
        <v>2.34</v>
      </c>
      <c r="Q446" s="76"/>
      <c r="R446" s="77"/>
      <c r="S446" s="74"/>
    </row>
    <row r="447" ht="15.0" customHeight="1">
      <c r="A447" s="78" t="s">
        <v>1541</v>
      </c>
      <c r="B447" s="79">
        <v>8.0</v>
      </c>
      <c r="C447" s="78">
        <v>115.0</v>
      </c>
      <c r="D447" s="78" t="s">
        <v>1557</v>
      </c>
      <c r="E447" s="78" t="s">
        <v>1558</v>
      </c>
      <c r="F447" s="78" t="s">
        <v>910</v>
      </c>
      <c r="G447" s="78" t="s">
        <v>122</v>
      </c>
      <c r="H447" s="79"/>
      <c r="I447" s="79">
        <v>4.0</v>
      </c>
      <c r="J447" s="79">
        <v>330.0</v>
      </c>
      <c r="K447" s="78">
        <v>90.0</v>
      </c>
      <c r="L447" s="79"/>
      <c r="M447" s="78"/>
      <c r="N447" s="79">
        <v>0.82</v>
      </c>
      <c r="O447" s="79">
        <v>12.0</v>
      </c>
      <c r="P447" s="79">
        <f t="shared" si="2"/>
        <v>9.84</v>
      </c>
      <c r="Q447" s="76"/>
      <c r="R447" s="77"/>
      <c r="S447" s="78"/>
    </row>
    <row r="448" ht="15.0" customHeight="1">
      <c r="A448" s="74" t="s">
        <v>1541</v>
      </c>
      <c r="B448" s="75">
        <v>9.0</v>
      </c>
      <c r="C448" s="74">
        <v>115.0</v>
      </c>
      <c r="D448" s="74" t="s">
        <v>1559</v>
      </c>
      <c r="E448" s="74" t="s">
        <v>1560</v>
      </c>
      <c r="F448" s="74" t="s">
        <v>910</v>
      </c>
      <c r="G448" s="74" t="s">
        <v>122</v>
      </c>
      <c r="H448" s="75"/>
      <c r="I448" s="75">
        <v>8.0</v>
      </c>
      <c r="J448" s="75">
        <v>142.7</v>
      </c>
      <c r="K448" s="74">
        <v>70.0</v>
      </c>
      <c r="L448" s="75"/>
      <c r="M448" s="74"/>
      <c r="N448" s="75">
        <v>0.43</v>
      </c>
      <c r="O448" s="75">
        <v>5.0</v>
      </c>
      <c r="P448" s="75">
        <f t="shared" si="2"/>
        <v>2.15</v>
      </c>
      <c r="Q448" s="76"/>
      <c r="R448" s="77"/>
      <c r="S448" s="74"/>
    </row>
    <row r="449" ht="15.0" customHeight="1">
      <c r="A449" s="78" t="s">
        <v>1541</v>
      </c>
      <c r="B449" s="79">
        <v>10.0</v>
      </c>
      <c r="C449" s="78">
        <v>115.0</v>
      </c>
      <c r="D449" s="78" t="s">
        <v>1561</v>
      </c>
      <c r="E449" s="78" t="s">
        <v>1562</v>
      </c>
      <c r="F449" s="78" t="s">
        <v>910</v>
      </c>
      <c r="G449" s="78" t="s">
        <v>122</v>
      </c>
      <c r="H449" s="79"/>
      <c r="I449" s="79"/>
      <c r="J449" s="79"/>
      <c r="K449" s="78"/>
      <c r="L449" s="79" t="s">
        <v>1563</v>
      </c>
      <c r="M449" s="78">
        <v>55.0</v>
      </c>
      <c r="N449" s="79">
        <v>0.25</v>
      </c>
      <c r="O449" s="79">
        <v>5.0</v>
      </c>
      <c r="P449" s="79">
        <f t="shared" si="2"/>
        <v>1.25</v>
      </c>
      <c r="Q449" s="76"/>
      <c r="R449" s="77"/>
      <c r="S449" s="78"/>
    </row>
    <row r="450" ht="15.0" customHeight="1">
      <c r="A450" s="74" t="s">
        <v>1541</v>
      </c>
      <c r="B450" s="75">
        <v>11.0</v>
      </c>
      <c r="C450" s="74">
        <v>115.0</v>
      </c>
      <c r="D450" s="74" t="s">
        <v>1564</v>
      </c>
      <c r="E450" s="74" t="s">
        <v>1565</v>
      </c>
      <c r="F450" s="74" t="s">
        <v>910</v>
      </c>
      <c r="G450" s="74" t="s">
        <v>122</v>
      </c>
      <c r="H450" s="75"/>
      <c r="I450" s="75"/>
      <c r="J450" s="75"/>
      <c r="K450" s="74"/>
      <c r="L450" s="75" t="s">
        <v>1566</v>
      </c>
      <c r="M450" s="74">
        <v>90.0</v>
      </c>
      <c r="N450" s="75">
        <v>0.08</v>
      </c>
      <c r="O450" s="75">
        <v>12.0</v>
      </c>
      <c r="P450" s="75">
        <f t="shared" si="2"/>
        <v>0.96</v>
      </c>
      <c r="Q450" s="76"/>
      <c r="R450" s="77"/>
      <c r="S450" s="74"/>
    </row>
    <row r="451" ht="15.0" customHeight="1">
      <c r="A451" s="78" t="s">
        <v>1541</v>
      </c>
      <c r="B451" s="79">
        <v>12.0</v>
      </c>
      <c r="C451" s="78">
        <v>115.0</v>
      </c>
      <c r="D451" s="78" t="s">
        <v>1567</v>
      </c>
      <c r="E451" s="78" t="s">
        <v>1026</v>
      </c>
      <c r="F451" s="78" t="s">
        <v>910</v>
      </c>
      <c r="G451" s="78" t="s">
        <v>122</v>
      </c>
      <c r="H451" s="79"/>
      <c r="I451" s="79">
        <v>4.0</v>
      </c>
      <c r="J451" s="79">
        <v>150.0</v>
      </c>
      <c r="K451" s="78">
        <v>80.0</v>
      </c>
      <c r="L451" s="79"/>
      <c r="M451" s="78"/>
      <c r="N451" s="79">
        <v>0.36</v>
      </c>
      <c r="O451" s="79">
        <v>10.0</v>
      </c>
      <c r="P451" s="79">
        <f t="shared" si="2"/>
        <v>3.6</v>
      </c>
      <c r="Q451" s="76"/>
      <c r="R451" s="77"/>
      <c r="S451" s="78"/>
    </row>
    <row r="452" ht="15.0" customHeight="1">
      <c r="A452" s="74" t="s">
        <v>1541</v>
      </c>
      <c r="B452" s="75">
        <v>13.0</v>
      </c>
      <c r="C452" s="74">
        <v>115.0</v>
      </c>
      <c r="D452" s="74" t="s">
        <v>1568</v>
      </c>
      <c r="E452" s="74" t="s">
        <v>1569</v>
      </c>
      <c r="F452" s="74" t="s">
        <v>910</v>
      </c>
      <c r="G452" s="74" t="s">
        <v>122</v>
      </c>
      <c r="H452" s="75"/>
      <c r="I452" s="75"/>
      <c r="J452" s="75"/>
      <c r="K452" s="74"/>
      <c r="L452" s="75" t="s">
        <v>1546</v>
      </c>
      <c r="M452" s="74">
        <v>1273.0</v>
      </c>
      <c r="N452" s="75">
        <v>5.36</v>
      </c>
      <c r="O452" s="75">
        <v>5.0</v>
      </c>
      <c r="P452" s="75">
        <f t="shared" si="2"/>
        <v>26.8</v>
      </c>
      <c r="Q452" s="76"/>
      <c r="R452" s="77"/>
      <c r="S452" s="74"/>
    </row>
    <row r="453" ht="15.0" customHeight="1">
      <c r="A453" s="78" t="s">
        <v>1541</v>
      </c>
      <c r="B453" s="79">
        <v>14.0</v>
      </c>
      <c r="C453" s="78">
        <v>115.0</v>
      </c>
      <c r="D453" s="78" t="s">
        <v>1570</v>
      </c>
      <c r="E453" s="78" t="s">
        <v>1571</v>
      </c>
      <c r="F453" s="78" t="s">
        <v>910</v>
      </c>
      <c r="G453" s="78" t="s">
        <v>122</v>
      </c>
      <c r="H453" s="79"/>
      <c r="I453" s="79"/>
      <c r="J453" s="79"/>
      <c r="K453" s="78"/>
      <c r="L453" s="79" t="s">
        <v>1546</v>
      </c>
      <c r="M453" s="78">
        <v>1415.8</v>
      </c>
      <c r="N453" s="79">
        <v>5.82</v>
      </c>
      <c r="O453" s="79">
        <v>5.0</v>
      </c>
      <c r="P453" s="79">
        <f t="shared" si="2"/>
        <v>29.1</v>
      </c>
      <c r="Q453" s="76"/>
      <c r="R453" s="77"/>
      <c r="S453" s="78"/>
    </row>
    <row r="454" ht="15.0" customHeight="1">
      <c r="A454" s="74" t="s">
        <v>1541</v>
      </c>
      <c r="B454" s="75">
        <v>15.0</v>
      </c>
      <c r="C454" s="74">
        <v>115.0</v>
      </c>
      <c r="D454" s="74" t="s">
        <v>1572</v>
      </c>
      <c r="E454" s="74" t="s">
        <v>1573</v>
      </c>
      <c r="F454" s="74" t="s">
        <v>910</v>
      </c>
      <c r="G454" s="74" t="s">
        <v>122</v>
      </c>
      <c r="H454" s="75"/>
      <c r="I454" s="75">
        <v>4.0</v>
      </c>
      <c r="J454" s="75">
        <v>1332.6</v>
      </c>
      <c r="K454" s="74">
        <v>244.8</v>
      </c>
      <c r="L454" s="75"/>
      <c r="M454" s="74"/>
      <c r="N454" s="75">
        <v>9.87</v>
      </c>
      <c r="O454" s="75">
        <v>5.0</v>
      </c>
      <c r="P454" s="75">
        <f t="shared" si="2"/>
        <v>49.35</v>
      </c>
      <c r="Q454" s="76"/>
      <c r="R454" s="77"/>
      <c r="S454" s="74"/>
    </row>
    <row r="455" ht="15.0" customHeight="1">
      <c r="A455" s="78" t="s">
        <v>1541</v>
      </c>
      <c r="B455" s="79">
        <v>16.0</v>
      </c>
      <c r="C455" s="78">
        <v>115.0</v>
      </c>
      <c r="D455" s="78" t="s">
        <v>1574</v>
      </c>
      <c r="E455" s="78" t="s">
        <v>1575</v>
      </c>
      <c r="F455" s="78" t="s">
        <v>910</v>
      </c>
      <c r="G455" s="78" t="s">
        <v>1378</v>
      </c>
      <c r="H455" s="79"/>
      <c r="I455" s="79">
        <v>12.0</v>
      </c>
      <c r="J455" s="79">
        <v>240.0</v>
      </c>
      <c r="K455" s="78">
        <v>150.0</v>
      </c>
      <c r="L455" s="79"/>
      <c r="M455" s="78"/>
      <c r="N455" s="79">
        <v>3.15</v>
      </c>
      <c r="O455" s="79">
        <v>1.0</v>
      </c>
      <c r="P455" s="79">
        <f t="shared" si="2"/>
        <v>3.15</v>
      </c>
      <c r="Q455" s="76"/>
      <c r="R455" s="77"/>
      <c r="S455" s="78"/>
    </row>
    <row r="456" ht="15.0" customHeight="1">
      <c r="A456" s="74" t="s">
        <v>1541</v>
      </c>
      <c r="B456" s="75">
        <v>17.0</v>
      </c>
      <c r="C456" s="74">
        <v>115.0</v>
      </c>
      <c r="D456" s="74" t="s">
        <v>1576</v>
      </c>
      <c r="E456" s="74" t="s">
        <v>1516</v>
      </c>
      <c r="F456" s="74" t="s">
        <v>910</v>
      </c>
      <c r="G456" s="74" t="s">
        <v>122</v>
      </c>
      <c r="H456" s="75"/>
      <c r="I456" s="75">
        <v>10.0</v>
      </c>
      <c r="J456" s="75">
        <v>380.0</v>
      </c>
      <c r="K456" s="74">
        <v>115.0</v>
      </c>
      <c r="L456" s="75"/>
      <c r="M456" s="74"/>
      <c r="N456" s="75">
        <v>2.86</v>
      </c>
      <c r="O456" s="75">
        <v>1.0</v>
      </c>
      <c r="P456" s="75">
        <f t="shared" si="2"/>
        <v>2.86</v>
      </c>
      <c r="Q456" s="76"/>
      <c r="R456" s="77"/>
      <c r="S456" s="74"/>
    </row>
    <row r="457" ht="15.0" customHeight="1">
      <c r="A457" s="78" t="s">
        <v>1541</v>
      </c>
      <c r="B457" s="79">
        <v>18.0</v>
      </c>
      <c r="C457" s="78">
        <v>115.0</v>
      </c>
      <c r="D457" s="78" t="s">
        <v>1577</v>
      </c>
      <c r="E457" s="78" t="s">
        <v>1578</v>
      </c>
      <c r="F457" s="78" t="s">
        <v>910</v>
      </c>
      <c r="G457" s="78" t="s">
        <v>122</v>
      </c>
      <c r="H457" s="79"/>
      <c r="I457" s="79"/>
      <c r="J457" s="79"/>
      <c r="K457" s="78"/>
      <c r="L457" s="79" t="s">
        <v>1579</v>
      </c>
      <c r="M457" s="78">
        <v>125.0</v>
      </c>
      <c r="N457" s="79">
        <v>0.96</v>
      </c>
      <c r="O457" s="79">
        <v>1.0</v>
      </c>
      <c r="P457" s="79">
        <f t="shared" si="2"/>
        <v>0.96</v>
      </c>
      <c r="Q457" s="76"/>
      <c r="R457" s="77"/>
      <c r="S457" s="78"/>
    </row>
    <row r="458" ht="15.0" customHeight="1">
      <c r="A458" s="74" t="s">
        <v>1541</v>
      </c>
      <c r="B458" s="75">
        <v>19.0</v>
      </c>
      <c r="C458" s="74">
        <v>115.0</v>
      </c>
      <c r="D458" s="74" t="s">
        <v>1580</v>
      </c>
      <c r="E458" s="74" t="s">
        <v>1581</v>
      </c>
      <c r="F458" s="74" t="s">
        <v>910</v>
      </c>
      <c r="G458" s="74" t="s">
        <v>122</v>
      </c>
      <c r="H458" s="75"/>
      <c r="I458" s="75">
        <v>5.0</v>
      </c>
      <c r="J458" s="75">
        <v>170.0</v>
      </c>
      <c r="K458" s="74">
        <v>170.0</v>
      </c>
      <c r="L458" s="75"/>
      <c r="M458" s="74"/>
      <c r="N458" s="75">
        <v>0.85</v>
      </c>
      <c r="O458" s="75">
        <v>2.0</v>
      </c>
      <c r="P458" s="75">
        <f t="shared" si="2"/>
        <v>1.7</v>
      </c>
      <c r="Q458" s="76"/>
      <c r="R458" s="77"/>
      <c r="S458" s="74"/>
    </row>
    <row r="459" ht="15.0" customHeight="1">
      <c r="A459" s="78" t="s">
        <v>1541</v>
      </c>
      <c r="B459" s="79">
        <v>20.0</v>
      </c>
      <c r="C459" s="78">
        <v>115.0</v>
      </c>
      <c r="D459" s="78" t="s">
        <v>1582</v>
      </c>
      <c r="E459" s="78" t="s">
        <v>1583</v>
      </c>
      <c r="F459" s="78" t="s">
        <v>910</v>
      </c>
      <c r="G459" s="78" t="s">
        <v>122</v>
      </c>
      <c r="H459" s="79"/>
      <c r="I459" s="79"/>
      <c r="J459" s="79"/>
      <c r="K459" s="78"/>
      <c r="L459" s="79" t="s">
        <v>1546</v>
      </c>
      <c r="M459" s="78">
        <v>80.0</v>
      </c>
      <c r="N459" s="79">
        <v>0.34</v>
      </c>
      <c r="O459" s="79">
        <v>2.0</v>
      </c>
      <c r="P459" s="79">
        <f t="shared" si="2"/>
        <v>0.68</v>
      </c>
      <c r="Q459" s="76"/>
      <c r="R459" s="77"/>
      <c r="S459" s="78"/>
    </row>
    <row r="460" ht="15.0" customHeight="1">
      <c r="A460" s="74" t="s">
        <v>1541</v>
      </c>
      <c r="B460" s="75">
        <v>21.0</v>
      </c>
      <c r="C460" s="74">
        <v>115.0</v>
      </c>
      <c r="D460" s="74" t="s">
        <v>1584</v>
      </c>
      <c r="E460" s="74" t="s">
        <v>1585</v>
      </c>
      <c r="F460" s="74" t="s">
        <v>910</v>
      </c>
      <c r="G460" s="74" t="s">
        <v>122</v>
      </c>
      <c r="H460" s="75"/>
      <c r="I460" s="75">
        <v>8.0</v>
      </c>
      <c r="J460" s="75">
        <v>80.0</v>
      </c>
      <c r="K460" s="74">
        <v>69.0</v>
      </c>
      <c r="L460" s="75"/>
      <c r="M460" s="74"/>
      <c r="N460" s="75">
        <v>0.26</v>
      </c>
      <c r="O460" s="75">
        <v>2.0</v>
      </c>
      <c r="P460" s="75">
        <f t="shared" si="2"/>
        <v>0.52</v>
      </c>
      <c r="Q460" s="76"/>
      <c r="R460" s="77"/>
      <c r="S460" s="74"/>
    </row>
    <row r="461" ht="15.0" customHeight="1">
      <c r="A461" s="78" t="s">
        <v>1541</v>
      </c>
      <c r="B461" s="79">
        <v>22.0</v>
      </c>
      <c r="C461" s="78">
        <v>115.0</v>
      </c>
      <c r="D461" s="78" t="s">
        <v>1586</v>
      </c>
      <c r="E461" s="78" t="s">
        <v>1587</v>
      </c>
      <c r="F461" s="78" t="s">
        <v>910</v>
      </c>
      <c r="G461" s="78" t="s">
        <v>122</v>
      </c>
      <c r="H461" s="79"/>
      <c r="I461" s="79"/>
      <c r="J461" s="79"/>
      <c r="K461" s="78"/>
      <c r="L461" s="79" t="s">
        <v>1579</v>
      </c>
      <c r="M461" s="78">
        <v>2445.0</v>
      </c>
      <c r="N461" s="79">
        <v>18.87</v>
      </c>
      <c r="O461" s="79">
        <v>1.0</v>
      </c>
      <c r="P461" s="79">
        <f t="shared" si="2"/>
        <v>18.87</v>
      </c>
      <c r="Q461" s="76"/>
      <c r="R461" s="77"/>
      <c r="S461" s="78"/>
    </row>
    <row r="462" ht="15.0" customHeight="1">
      <c r="A462" s="74" t="s">
        <v>1541</v>
      </c>
      <c r="B462" s="75">
        <v>23.0</v>
      </c>
      <c r="C462" s="74">
        <v>115.0</v>
      </c>
      <c r="D462" s="74" t="s">
        <v>1588</v>
      </c>
      <c r="E462" s="74" t="s">
        <v>1589</v>
      </c>
      <c r="F462" s="74" t="s">
        <v>910</v>
      </c>
      <c r="G462" s="74" t="s">
        <v>122</v>
      </c>
      <c r="H462" s="75"/>
      <c r="I462" s="75">
        <v>8.0</v>
      </c>
      <c r="J462" s="75">
        <v>232.6</v>
      </c>
      <c r="K462" s="74">
        <v>100.0</v>
      </c>
      <c r="L462" s="75"/>
      <c r="M462" s="74"/>
      <c r="N462" s="75">
        <v>1.43</v>
      </c>
      <c r="O462" s="75">
        <v>6.0</v>
      </c>
      <c r="P462" s="75">
        <f t="shared" si="2"/>
        <v>8.58</v>
      </c>
      <c r="Q462" s="76"/>
      <c r="R462" s="77"/>
      <c r="S462" s="74"/>
    </row>
    <row r="463" ht="15.0" customHeight="1">
      <c r="A463" s="78" t="s">
        <v>1541</v>
      </c>
      <c r="B463" s="79">
        <v>24.0</v>
      </c>
      <c r="C463" s="78">
        <v>115.0</v>
      </c>
      <c r="D463" s="78" t="s">
        <v>1590</v>
      </c>
      <c r="E463" s="78" t="s">
        <v>595</v>
      </c>
      <c r="F463" s="78" t="s">
        <v>910</v>
      </c>
      <c r="G463" s="78" t="s">
        <v>122</v>
      </c>
      <c r="H463" s="79"/>
      <c r="I463" s="79">
        <v>5.0</v>
      </c>
      <c r="J463" s="79">
        <v>95.6</v>
      </c>
      <c r="K463" s="78">
        <v>95.6</v>
      </c>
      <c r="L463" s="79"/>
      <c r="M463" s="78"/>
      <c r="N463" s="79">
        <v>0.28</v>
      </c>
      <c r="O463" s="79">
        <v>1.0</v>
      </c>
      <c r="P463" s="79">
        <f t="shared" si="2"/>
        <v>0.28</v>
      </c>
      <c r="Q463" s="76"/>
      <c r="R463" s="77"/>
      <c r="S463" s="78"/>
    </row>
    <row r="464" ht="15.0" customHeight="1">
      <c r="A464" s="74" t="s">
        <v>1541</v>
      </c>
      <c r="B464" s="75">
        <v>25.0</v>
      </c>
      <c r="C464" s="74">
        <v>115.0</v>
      </c>
      <c r="D464" s="74" t="s">
        <v>1591</v>
      </c>
      <c r="E464" s="74" t="s">
        <v>1592</v>
      </c>
      <c r="F464" s="74" t="s">
        <v>910</v>
      </c>
      <c r="G464" s="74" t="s">
        <v>122</v>
      </c>
      <c r="H464" s="75"/>
      <c r="I464" s="75">
        <v>5.0</v>
      </c>
      <c r="J464" s="75">
        <v>133.6</v>
      </c>
      <c r="K464" s="74">
        <v>116.0</v>
      </c>
      <c r="L464" s="75"/>
      <c r="M464" s="74"/>
      <c r="N464" s="75">
        <v>0.57</v>
      </c>
      <c r="O464" s="75">
        <v>1.0</v>
      </c>
      <c r="P464" s="75">
        <f t="shared" si="2"/>
        <v>0.57</v>
      </c>
      <c r="Q464" s="76"/>
      <c r="R464" s="77"/>
      <c r="S464" s="74"/>
    </row>
    <row r="465" ht="15.0" customHeight="1">
      <c r="A465" s="78" t="s">
        <v>1541</v>
      </c>
      <c r="B465" s="79">
        <v>26.0</v>
      </c>
      <c r="C465" s="78">
        <v>115.0</v>
      </c>
      <c r="D465" s="78" t="s">
        <v>1593</v>
      </c>
      <c r="E465" s="78" t="s">
        <v>1594</v>
      </c>
      <c r="F465" s="78" t="s">
        <v>910</v>
      </c>
      <c r="G465" s="78" t="s">
        <v>122</v>
      </c>
      <c r="H465" s="79"/>
      <c r="I465" s="79">
        <v>5.0</v>
      </c>
      <c r="J465" s="79">
        <v>243.6</v>
      </c>
      <c r="K465" s="78">
        <v>100.0</v>
      </c>
      <c r="L465" s="79"/>
      <c r="M465" s="78"/>
      <c r="N465" s="79">
        <v>0.77</v>
      </c>
      <c r="O465" s="79">
        <v>1.0</v>
      </c>
      <c r="P465" s="79">
        <f t="shared" si="2"/>
        <v>0.77</v>
      </c>
      <c r="Q465" s="76"/>
      <c r="R465" s="77"/>
      <c r="S465" s="78"/>
    </row>
    <row r="466" ht="15.0" customHeight="1">
      <c r="A466" s="74" t="s">
        <v>1541</v>
      </c>
      <c r="B466" s="75">
        <v>27.0</v>
      </c>
      <c r="C466" s="74">
        <v>115.0</v>
      </c>
      <c r="D466" s="74" t="s">
        <v>1595</v>
      </c>
      <c r="E466" s="74" t="s">
        <v>1596</v>
      </c>
      <c r="F466" s="74" t="s">
        <v>910</v>
      </c>
      <c r="G466" s="74" t="s">
        <v>122</v>
      </c>
      <c r="H466" s="75"/>
      <c r="I466" s="75">
        <v>5.0</v>
      </c>
      <c r="J466" s="75">
        <v>120.0</v>
      </c>
      <c r="K466" s="74">
        <v>75.0</v>
      </c>
      <c r="L466" s="75"/>
      <c r="M466" s="74"/>
      <c r="N466" s="75">
        <v>0.24</v>
      </c>
      <c r="O466" s="75">
        <v>1.0</v>
      </c>
      <c r="P466" s="75">
        <f t="shared" si="2"/>
        <v>0.24</v>
      </c>
      <c r="Q466" s="76"/>
      <c r="R466" s="77"/>
      <c r="S466" s="74"/>
    </row>
    <row r="467" ht="15.0" customHeight="1">
      <c r="A467" s="78" t="s">
        <v>1541</v>
      </c>
      <c r="B467" s="79">
        <v>28.0</v>
      </c>
      <c r="C467" s="78">
        <v>115.0</v>
      </c>
      <c r="D467" s="78" t="s">
        <v>1597</v>
      </c>
      <c r="E467" s="78" t="s">
        <v>1598</v>
      </c>
      <c r="F467" s="78" t="s">
        <v>910</v>
      </c>
      <c r="G467" s="78" t="s">
        <v>122</v>
      </c>
      <c r="H467" s="79"/>
      <c r="I467" s="79"/>
      <c r="J467" s="79"/>
      <c r="K467" s="78"/>
      <c r="L467" s="79" t="s">
        <v>1599</v>
      </c>
      <c r="M467" s="78">
        <v>2080.0</v>
      </c>
      <c r="N467" s="79">
        <v>8.68</v>
      </c>
      <c r="O467" s="79">
        <v>2.0</v>
      </c>
      <c r="P467" s="79">
        <f t="shared" si="2"/>
        <v>17.36</v>
      </c>
      <c r="Q467" s="76"/>
      <c r="R467" s="77"/>
      <c r="S467" s="78"/>
    </row>
    <row r="468" ht="15.0" customHeight="1">
      <c r="A468" s="74" t="s">
        <v>1541</v>
      </c>
      <c r="B468" s="75">
        <v>29.0</v>
      </c>
      <c r="C468" s="74">
        <v>115.0</v>
      </c>
      <c r="D468" s="74" t="s">
        <v>1600</v>
      </c>
      <c r="E468" s="74" t="s">
        <v>1601</v>
      </c>
      <c r="F468" s="74" t="s">
        <v>910</v>
      </c>
      <c r="G468" s="74" t="s">
        <v>122</v>
      </c>
      <c r="H468" s="75"/>
      <c r="I468" s="75"/>
      <c r="J468" s="75"/>
      <c r="K468" s="74"/>
      <c r="L468" s="75" t="s">
        <v>1602</v>
      </c>
      <c r="M468" s="74">
        <v>320.0</v>
      </c>
      <c r="N468" s="75">
        <v>0.75</v>
      </c>
      <c r="O468" s="75">
        <v>9.0</v>
      </c>
      <c r="P468" s="75">
        <f t="shared" si="2"/>
        <v>6.75</v>
      </c>
      <c r="Q468" s="76"/>
      <c r="R468" s="77"/>
      <c r="S468" s="74"/>
    </row>
    <row r="469" ht="15.0" customHeight="1">
      <c r="A469" s="78" t="s">
        <v>1541</v>
      </c>
      <c r="B469" s="79">
        <v>30.0</v>
      </c>
      <c r="C469" s="78">
        <v>115.0</v>
      </c>
      <c r="D469" s="78" t="s">
        <v>1603</v>
      </c>
      <c r="E469" s="78" t="s">
        <v>1604</v>
      </c>
      <c r="F469" s="78" t="s">
        <v>910</v>
      </c>
      <c r="G469" s="78" t="s">
        <v>122</v>
      </c>
      <c r="H469" s="79"/>
      <c r="I469" s="79">
        <v>5.0</v>
      </c>
      <c r="J469" s="79">
        <v>100.0</v>
      </c>
      <c r="K469" s="78">
        <v>55.0</v>
      </c>
      <c r="L469" s="79"/>
      <c r="M469" s="78"/>
      <c r="N469" s="79">
        <v>0.19</v>
      </c>
      <c r="O469" s="79">
        <v>6.0</v>
      </c>
      <c r="P469" s="79">
        <f t="shared" si="2"/>
        <v>1.14</v>
      </c>
      <c r="Q469" s="76"/>
      <c r="R469" s="77"/>
      <c r="S469" s="78"/>
    </row>
    <row r="470" ht="15.0" customHeight="1">
      <c r="A470" s="74" t="s">
        <v>1541</v>
      </c>
      <c r="B470" s="75">
        <v>31.0</v>
      </c>
      <c r="C470" s="74">
        <v>115.0</v>
      </c>
      <c r="D470" s="74" t="s">
        <v>1605</v>
      </c>
      <c r="E470" s="74" t="s">
        <v>1606</v>
      </c>
      <c r="F470" s="74" t="s">
        <v>910</v>
      </c>
      <c r="G470" s="74" t="s">
        <v>122</v>
      </c>
      <c r="H470" s="75"/>
      <c r="I470" s="75">
        <v>5.0</v>
      </c>
      <c r="J470" s="75">
        <v>486.8</v>
      </c>
      <c r="K470" s="74">
        <v>200.0</v>
      </c>
      <c r="L470" s="75"/>
      <c r="M470" s="74"/>
      <c r="N470" s="75">
        <v>3.04</v>
      </c>
      <c r="O470" s="75">
        <v>1.0</v>
      </c>
      <c r="P470" s="75">
        <f t="shared" si="2"/>
        <v>3.04</v>
      </c>
      <c r="Q470" s="76"/>
      <c r="R470" s="77"/>
      <c r="S470" s="74"/>
    </row>
    <row r="471" ht="15.0" customHeight="1">
      <c r="A471" s="78" t="s">
        <v>1541</v>
      </c>
      <c r="B471" s="79">
        <v>32.0</v>
      </c>
      <c r="C471" s="78">
        <v>115.0</v>
      </c>
      <c r="D471" s="78" t="s">
        <v>1607</v>
      </c>
      <c r="E471" s="78" t="s">
        <v>1608</v>
      </c>
      <c r="F471" s="78" t="s">
        <v>910</v>
      </c>
      <c r="G471" s="78" t="s">
        <v>122</v>
      </c>
      <c r="H471" s="79"/>
      <c r="I471" s="79">
        <v>5.0</v>
      </c>
      <c r="J471" s="79">
        <v>385.0</v>
      </c>
      <c r="K471" s="78">
        <v>90.0</v>
      </c>
      <c r="L471" s="79"/>
      <c r="M471" s="78"/>
      <c r="N471" s="79">
        <v>0.74</v>
      </c>
      <c r="O471" s="79">
        <v>1.0</v>
      </c>
      <c r="P471" s="79">
        <f t="shared" si="2"/>
        <v>0.74</v>
      </c>
      <c r="Q471" s="76"/>
      <c r="R471" s="77"/>
      <c r="S471" s="78"/>
    </row>
    <row r="472" ht="15.0" customHeight="1">
      <c r="A472" s="74" t="s">
        <v>1541</v>
      </c>
      <c r="B472" s="75">
        <v>33.0</v>
      </c>
      <c r="C472" s="74">
        <v>115.0</v>
      </c>
      <c r="D472" s="74" t="s">
        <v>1609</v>
      </c>
      <c r="E472" s="74" t="s">
        <v>1498</v>
      </c>
      <c r="F472" s="74" t="s">
        <v>910</v>
      </c>
      <c r="G472" s="74" t="s">
        <v>122</v>
      </c>
      <c r="H472" s="75"/>
      <c r="I472" s="75">
        <v>8.0</v>
      </c>
      <c r="J472" s="75">
        <v>160.0</v>
      </c>
      <c r="K472" s="74">
        <v>160.0</v>
      </c>
      <c r="L472" s="75"/>
      <c r="M472" s="74"/>
      <c r="N472" s="75">
        <v>1.51</v>
      </c>
      <c r="O472" s="75">
        <v>1.0</v>
      </c>
      <c r="P472" s="75">
        <f t="shared" si="2"/>
        <v>1.51</v>
      </c>
      <c r="Q472" s="76"/>
      <c r="R472" s="77"/>
      <c r="S472" s="74"/>
    </row>
    <row r="473" ht="15.0" customHeight="1">
      <c r="A473" s="78" t="s">
        <v>1541</v>
      </c>
      <c r="B473" s="79">
        <v>34.0</v>
      </c>
      <c r="C473" s="78">
        <v>115.0</v>
      </c>
      <c r="D473" s="78" t="s">
        <v>1610</v>
      </c>
      <c r="E473" s="78" t="s">
        <v>1611</v>
      </c>
      <c r="F473" s="78" t="s">
        <v>910</v>
      </c>
      <c r="G473" s="78" t="s">
        <v>122</v>
      </c>
      <c r="H473" s="79"/>
      <c r="I473" s="79">
        <v>5.0</v>
      </c>
      <c r="J473" s="79">
        <v>163.0</v>
      </c>
      <c r="K473" s="78">
        <v>133.6</v>
      </c>
      <c r="L473" s="79"/>
      <c r="M473" s="78"/>
      <c r="N473" s="79">
        <v>0.82</v>
      </c>
      <c r="O473" s="79">
        <v>1.0</v>
      </c>
      <c r="P473" s="79">
        <f t="shared" si="2"/>
        <v>0.82</v>
      </c>
      <c r="Q473" s="76"/>
      <c r="R473" s="77"/>
      <c r="S473" s="78"/>
    </row>
    <row r="474" ht="15.0" customHeight="1">
      <c r="A474" s="74" t="s">
        <v>1541</v>
      </c>
      <c r="B474" s="75">
        <v>35.0</v>
      </c>
      <c r="C474" s="74">
        <v>115.0</v>
      </c>
      <c r="D474" s="74" t="s">
        <v>1612</v>
      </c>
      <c r="E474" s="74" t="s">
        <v>1613</v>
      </c>
      <c r="F474" s="74" t="s">
        <v>910</v>
      </c>
      <c r="G474" s="74" t="s">
        <v>1378</v>
      </c>
      <c r="H474" s="75"/>
      <c r="I474" s="75">
        <v>6.0</v>
      </c>
      <c r="J474" s="75">
        <v>540.0</v>
      </c>
      <c r="K474" s="74">
        <v>540.0</v>
      </c>
      <c r="L474" s="75"/>
      <c r="M474" s="74"/>
      <c r="N474" s="75">
        <v>2.9</v>
      </c>
      <c r="O474" s="75">
        <v>1.0</v>
      </c>
      <c r="P474" s="75">
        <f t="shared" si="2"/>
        <v>2.9</v>
      </c>
      <c r="Q474" s="76"/>
      <c r="R474" s="77"/>
      <c r="S474" s="74"/>
    </row>
    <row r="475" ht="15.0" customHeight="1">
      <c r="A475" s="78" t="s">
        <v>1541</v>
      </c>
      <c r="B475" s="79">
        <v>36.0</v>
      </c>
      <c r="C475" s="78">
        <v>115.0</v>
      </c>
      <c r="D475" s="78" t="s">
        <v>1614</v>
      </c>
      <c r="E475" s="78" t="s">
        <v>1516</v>
      </c>
      <c r="F475" s="78" t="s">
        <v>910</v>
      </c>
      <c r="G475" s="78" t="s">
        <v>122</v>
      </c>
      <c r="H475" s="79"/>
      <c r="I475" s="79">
        <v>6.0</v>
      </c>
      <c r="J475" s="79">
        <v>540.0</v>
      </c>
      <c r="K475" s="78">
        <v>540.0</v>
      </c>
      <c r="L475" s="79"/>
      <c r="M475" s="78"/>
      <c r="N475" s="79">
        <v>10.68</v>
      </c>
      <c r="O475" s="79">
        <v>1.0</v>
      </c>
      <c r="P475" s="79">
        <f t="shared" si="2"/>
        <v>10.68</v>
      </c>
      <c r="Q475" s="76"/>
      <c r="R475" s="77"/>
      <c r="S475" s="78"/>
    </row>
    <row r="476" ht="15.0" customHeight="1">
      <c r="A476" s="74" t="s">
        <v>1541</v>
      </c>
      <c r="B476" s="75">
        <v>37.0</v>
      </c>
      <c r="C476" s="74">
        <v>115.0</v>
      </c>
      <c r="D476" s="74" t="s">
        <v>1615</v>
      </c>
      <c r="E476" s="74" t="s">
        <v>1616</v>
      </c>
      <c r="F476" s="74" t="s">
        <v>910</v>
      </c>
      <c r="G476" s="74" t="s">
        <v>122</v>
      </c>
      <c r="H476" s="75"/>
      <c r="I476" s="75">
        <v>6.0</v>
      </c>
      <c r="J476" s="75">
        <v>585.0</v>
      </c>
      <c r="K476" s="74">
        <v>308.3</v>
      </c>
      <c r="L476" s="75"/>
      <c r="M476" s="74"/>
      <c r="N476" s="75">
        <v>8.11</v>
      </c>
      <c r="O476" s="75">
        <v>2.0</v>
      </c>
      <c r="P476" s="75">
        <f t="shared" si="2"/>
        <v>16.22</v>
      </c>
      <c r="Q476" s="76"/>
      <c r="R476" s="77"/>
      <c r="S476" s="74"/>
    </row>
    <row r="477" ht="15.0" customHeight="1">
      <c r="A477" s="78" t="s">
        <v>1541</v>
      </c>
      <c r="B477" s="79">
        <v>38.0</v>
      </c>
      <c r="C477" s="78">
        <v>115.0</v>
      </c>
      <c r="D477" s="78" t="s">
        <v>1617</v>
      </c>
      <c r="E477" s="78" t="s">
        <v>948</v>
      </c>
      <c r="F477" s="78" t="s">
        <v>910</v>
      </c>
      <c r="G477" s="78" t="s">
        <v>122</v>
      </c>
      <c r="H477" s="79"/>
      <c r="I477" s="79">
        <v>6.0</v>
      </c>
      <c r="J477" s="79">
        <v>90.0</v>
      </c>
      <c r="K477" s="78">
        <v>50.0</v>
      </c>
      <c r="L477" s="79"/>
      <c r="M477" s="78"/>
      <c r="N477" s="79">
        <v>0.15</v>
      </c>
      <c r="O477" s="79">
        <v>4.0</v>
      </c>
      <c r="P477" s="79">
        <f t="shared" si="2"/>
        <v>0.6</v>
      </c>
      <c r="Q477" s="76"/>
      <c r="R477" s="77"/>
      <c r="S477" s="78"/>
    </row>
    <row r="478" ht="15.0" customHeight="1">
      <c r="A478" s="74" t="s">
        <v>1541</v>
      </c>
      <c r="B478" s="75">
        <v>39.0</v>
      </c>
      <c r="C478" s="74">
        <v>115.0</v>
      </c>
      <c r="D478" s="74" t="s">
        <v>1618</v>
      </c>
      <c r="E478" s="74" t="s">
        <v>952</v>
      </c>
      <c r="F478" s="74" t="s">
        <v>910</v>
      </c>
      <c r="G478" s="74" t="s">
        <v>122</v>
      </c>
      <c r="H478" s="75"/>
      <c r="I478" s="75">
        <v>6.0</v>
      </c>
      <c r="J478" s="75">
        <v>125.0</v>
      </c>
      <c r="K478" s="74">
        <v>50.0</v>
      </c>
      <c r="L478" s="75"/>
      <c r="M478" s="74"/>
      <c r="N478" s="75">
        <v>0.2</v>
      </c>
      <c r="O478" s="75">
        <v>2.0</v>
      </c>
      <c r="P478" s="75">
        <f t="shared" si="2"/>
        <v>0.4</v>
      </c>
      <c r="Q478" s="76"/>
      <c r="R478" s="77"/>
      <c r="S478" s="74"/>
    </row>
    <row r="479" ht="15.0" customHeight="1">
      <c r="A479" s="78" t="s">
        <v>1541</v>
      </c>
      <c r="B479" s="79">
        <v>40.0</v>
      </c>
      <c r="C479" s="78">
        <v>115.0</v>
      </c>
      <c r="D479" s="78" t="s">
        <v>1619</v>
      </c>
      <c r="E479" s="78" t="s">
        <v>1620</v>
      </c>
      <c r="F479" s="78" t="s">
        <v>910</v>
      </c>
      <c r="G479" s="78" t="s">
        <v>122</v>
      </c>
      <c r="H479" s="79"/>
      <c r="I479" s="79">
        <v>6.0</v>
      </c>
      <c r="J479" s="79">
        <v>190.0</v>
      </c>
      <c r="K479" s="78">
        <v>50.0</v>
      </c>
      <c r="L479" s="79"/>
      <c r="M479" s="78"/>
      <c r="N479" s="79">
        <v>0.3</v>
      </c>
      <c r="O479" s="79">
        <v>4.0</v>
      </c>
      <c r="P479" s="79">
        <f t="shared" si="2"/>
        <v>1.2</v>
      </c>
      <c r="Q479" s="76"/>
      <c r="R479" s="77"/>
      <c r="S479" s="78"/>
    </row>
    <row r="480" ht="15.0" customHeight="1">
      <c r="A480" s="74" t="s">
        <v>1541</v>
      </c>
      <c r="B480" s="75">
        <v>41.0</v>
      </c>
      <c r="C480" s="74">
        <v>115.0</v>
      </c>
      <c r="D480" s="74" t="s">
        <v>1621</v>
      </c>
      <c r="E480" s="74" t="s">
        <v>1622</v>
      </c>
      <c r="F480" s="74" t="s">
        <v>910</v>
      </c>
      <c r="G480" s="74" t="s">
        <v>122</v>
      </c>
      <c r="H480" s="75"/>
      <c r="I480" s="75">
        <v>6.0</v>
      </c>
      <c r="J480" s="75">
        <v>225.0</v>
      </c>
      <c r="K480" s="74">
        <v>50.0</v>
      </c>
      <c r="L480" s="75"/>
      <c r="M480" s="74"/>
      <c r="N480" s="75">
        <v>0.35</v>
      </c>
      <c r="O480" s="75">
        <v>2.0</v>
      </c>
      <c r="P480" s="75">
        <f t="shared" si="2"/>
        <v>0.7</v>
      </c>
      <c r="Q480" s="76"/>
      <c r="R480" s="77"/>
      <c r="S480" s="74"/>
    </row>
    <row r="481" ht="15.0" customHeight="1">
      <c r="A481" s="78" t="s">
        <v>1541</v>
      </c>
      <c r="B481" s="79">
        <v>42.0</v>
      </c>
      <c r="C481" s="78">
        <v>115.0</v>
      </c>
      <c r="D481" s="78" t="s">
        <v>1623</v>
      </c>
      <c r="E481" s="78" t="s">
        <v>1624</v>
      </c>
      <c r="F481" s="78" t="s">
        <v>910</v>
      </c>
      <c r="G481" s="78" t="s">
        <v>122</v>
      </c>
      <c r="H481" s="79"/>
      <c r="I481" s="79">
        <v>6.0</v>
      </c>
      <c r="J481" s="79">
        <v>700.0</v>
      </c>
      <c r="K481" s="78">
        <v>700.0</v>
      </c>
      <c r="L481" s="79"/>
      <c r="M481" s="78"/>
      <c r="N481" s="79">
        <v>22.93</v>
      </c>
      <c r="O481" s="79">
        <v>1.0</v>
      </c>
      <c r="P481" s="79">
        <f t="shared" si="2"/>
        <v>22.93</v>
      </c>
      <c r="Q481" s="76"/>
      <c r="R481" s="77"/>
      <c r="S481" s="78"/>
    </row>
    <row r="482" ht="15.0" customHeight="1">
      <c r="A482" s="74" t="s">
        <v>1541</v>
      </c>
      <c r="B482" s="75">
        <v>50.0</v>
      </c>
      <c r="C482" s="74">
        <v>115.0</v>
      </c>
      <c r="D482" s="74" t="s">
        <v>1625</v>
      </c>
      <c r="E482" s="74" t="s">
        <v>1626</v>
      </c>
      <c r="F482" s="74" t="s">
        <v>1081</v>
      </c>
      <c r="G482" s="74"/>
      <c r="H482" s="75"/>
      <c r="I482" s="75"/>
      <c r="J482" s="75"/>
      <c r="K482" s="74"/>
      <c r="L482" s="75"/>
      <c r="M482" s="74"/>
      <c r="N482" s="75">
        <v>0.49</v>
      </c>
      <c r="O482" s="75">
        <v>12.0</v>
      </c>
      <c r="P482" s="75">
        <f t="shared" si="2"/>
        <v>5.88</v>
      </c>
      <c r="Q482" s="76"/>
      <c r="R482" s="77"/>
      <c r="S482" s="74"/>
    </row>
    <row r="483" ht="15.0" customHeight="1">
      <c r="A483" s="78" t="s">
        <v>1541</v>
      </c>
      <c r="B483" s="79">
        <v>51.0</v>
      </c>
      <c r="C483" s="78">
        <v>115.0</v>
      </c>
      <c r="D483" s="78" t="s">
        <v>1627</v>
      </c>
      <c r="E483" s="78" t="s">
        <v>1628</v>
      </c>
      <c r="F483" s="78" t="s">
        <v>910</v>
      </c>
      <c r="G483" s="78" t="s">
        <v>122</v>
      </c>
      <c r="H483" s="79"/>
      <c r="I483" s="79"/>
      <c r="J483" s="79"/>
      <c r="K483" s="78"/>
      <c r="L483" s="79"/>
      <c r="M483" s="78"/>
      <c r="N483" s="79">
        <v>13.77</v>
      </c>
      <c r="O483" s="79">
        <v>1.0</v>
      </c>
      <c r="P483" s="79">
        <f t="shared" si="2"/>
        <v>13.77</v>
      </c>
      <c r="Q483" s="76"/>
      <c r="R483" s="77"/>
      <c r="S483" s="78"/>
    </row>
    <row r="484" ht="18.0" customHeight="1">
      <c r="A484" s="80" t="s">
        <v>1629</v>
      </c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2">
        <f>SUM(P440:P483)</f>
        <v>349.54</v>
      </c>
      <c r="Q484" s="81"/>
      <c r="R484" s="83">
        <f>SUM(R440:R483)</f>
        <v>0</v>
      </c>
      <c r="S484" s="81"/>
    </row>
    <row r="485" ht="15.75" customHeight="1"/>
    <row r="486" ht="24.0" customHeight="1">
      <c r="A486" s="84" t="s">
        <v>737</v>
      </c>
      <c r="B486" s="85"/>
      <c r="C486" s="85"/>
      <c r="D486" s="85"/>
      <c r="E486" s="85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6">
        <f>IFERROR(SUMIF(R6:R485,"&lt;&gt;0",R6:R485),0)</f>
        <v>0</v>
      </c>
      <c r="S486" s="85"/>
    </row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A364:S364"/>
    <mergeCell ref="A418:S418"/>
    <mergeCell ref="A439:S439"/>
    <mergeCell ref="A1:S1"/>
    <mergeCell ref="A2:S2"/>
    <mergeCell ref="A3:S3"/>
    <mergeCell ref="A6:S6"/>
    <mergeCell ref="A143:S143"/>
    <mergeCell ref="A292:S292"/>
    <mergeCell ref="A310:S310"/>
    <mergeCell ref="A4:S4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0"/>
    <col customWidth="1" min="2" max="2" width="5.0"/>
    <col customWidth="1" min="3" max="3" width="9.0"/>
    <col customWidth="1" min="4" max="4" width="18.0"/>
    <col customWidth="1" min="5" max="5" width="32.0"/>
    <col customWidth="1" min="6" max="6" width="13.0"/>
    <col customWidth="1" min="7" max="7" width="17.0"/>
    <col customWidth="1" min="8" max="10" width="9.0"/>
    <col customWidth="1" min="11" max="11" width="12.0"/>
    <col customWidth="1" min="12" max="12" width="8.0"/>
    <col customWidth="1" min="13" max="13" width="13.0"/>
    <col customWidth="1" min="14" max="14" width="11.0"/>
    <col customWidth="1" min="15" max="15" width="9.0"/>
    <col customWidth="1" min="16" max="16" width="12.0"/>
    <col customWidth="1" min="17" max="18" width="15.0"/>
    <col customWidth="1" min="19" max="19" width="18.0"/>
    <col customWidth="1" min="20" max="26" width="8.71"/>
  </cols>
  <sheetData>
    <row r="1" ht="27.75" customHeight="1">
      <c r="A1" s="68" t="s">
        <v>1630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18.0" customHeight="1">
      <c r="A2" s="69" t="s">
        <v>1631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ht="27.75" customHeight="1">
      <c r="A3" s="70" t="s">
        <v>1632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ht="27.75" customHeight="1">
      <c r="A4" s="71" t="s">
        <v>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ht="33.75" customHeight="1">
      <c r="A5" s="72" t="s">
        <v>99</v>
      </c>
      <c r="B5" s="72" t="s">
        <v>100</v>
      </c>
      <c r="C5" s="72" t="s">
        <v>101</v>
      </c>
      <c r="D5" s="72" t="s">
        <v>102</v>
      </c>
      <c r="E5" s="72" t="s">
        <v>103</v>
      </c>
      <c r="F5" s="72" t="s">
        <v>104</v>
      </c>
      <c r="G5" s="72" t="s">
        <v>105</v>
      </c>
      <c r="H5" s="72" t="s">
        <v>106</v>
      </c>
      <c r="I5" s="72" t="s">
        <v>107</v>
      </c>
      <c r="J5" s="72" t="s">
        <v>108</v>
      </c>
      <c r="K5" s="72" t="s">
        <v>109</v>
      </c>
      <c r="L5" s="72" t="s">
        <v>110</v>
      </c>
      <c r="M5" s="72" t="s">
        <v>111</v>
      </c>
      <c r="N5" s="72" t="s">
        <v>112</v>
      </c>
      <c r="O5" s="72" t="s">
        <v>113</v>
      </c>
      <c r="P5" s="72" t="s">
        <v>85</v>
      </c>
      <c r="Q5" s="72" t="s">
        <v>114</v>
      </c>
      <c r="R5" s="72" t="s">
        <v>115</v>
      </c>
      <c r="S5" s="72" t="s">
        <v>116</v>
      </c>
    </row>
    <row r="6" ht="19.5" customHeight="1">
      <c r="A6" s="73" t="s">
        <v>1633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ht="15.0" customHeight="1">
      <c r="A7" s="74" t="s">
        <v>1634</v>
      </c>
      <c r="B7" s="75">
        <v>2.0</v>
      </c>
      <c r="C7" s="87">
        <v>4.0</v>
      </c>
      <c r="D7" s="74" t="s">
        <v>1635</v>
      </c>
      <c r="E7" s="74" t="s">
        <v>1636</v>
      </c>
      <c r="F7" s="74" t="s">
        <v>1350</v>
      </c>
      <c r="G7" s="74" t="s">
        <v>1637</v>
      </c>
      <c r="H7" s="75"/>
      <c r="I7" s="75"/>
      <c r="J7" s="75"/>
      <c r="K7" s="74"/>
      <c r="L7" s="75"/>
      <c r="M7" s="74" t="s">
        <v>1638</v>
      </c>
      <c r="N7" s="75">
        <v>2.6</v>
      </c>
      <c r="O7" s="75">
        <v>9.0</v>
      </c>
      <c r="P7" s="75">
        <f t="shared" ref="P7:P43" si="1">N7*O7</f>
        <v>23.4</v>
      </c>
      <c r="Q7" s="76"/>
      <c r="R7" s="77"/>
      <c r="S7" s="74"/>
    </row>
    <row r="8" ht="15.0" customHeight="1">
      <c r="A8" s="78" t="s">
        <v>1634</v>
      </c>
      <c r="B8" s="79">
        <v>5.0</v>
      </c>
      <c r="C8" s="88">
        <v>4.0</v>
      </c>
      <c r="D8" s="78" t="s">
        <v>1639</v>
      </c>
      <c r="E8" s="78" t="s">
        <v>1640</v>
      </c>
      <c r="F8" s="78" t="s">
        <v>1350</v>
      </c>
      <c r="G8" s="78" t="s">
        <v>1637</v>
      </c>
      <c r="H8" s="79"/>
      <c r="I8" s="79"/>
      <c r="J8" s="79"/>
      <c r="K8" s="78"/>
      <c r="L8" s="79"/>
      <c r="M8" s="78" t="s">
        <v>1641</v>
      </c>
      <c r="N8" s="79">
        <v>1.58</v>
      </c>
      <c r="O8" s="79">
        <v>18.0</v>
      </c>
      <c r="P8" s="79">
        <f t="shared" si="1"/>
        <v>28.44</v>
      </c>
      <c r="Q8" s="76"/>
      <c r="R8" s="77"/>
      <c r="S8" s="78"/>
    </row>
    <row r="9" ht="15.0" customHeight="1">
      <c r="A9" s="74" t="s">
        <v>1634</v>
      </c>
      <c r="B9" s="75">
        <v>7.0</v>
      </c>
      <c r="C9" s="87">
        <v>4.0</v>
      </c>
      <c r="D9" s="74" t="s">
        <v>1642</v>
      </c>
      <c r="E9" s="74" t="s">
        <v>1643</v>
      </c>
      <c r="F9" s="74" t="s">
        <v>1350</v>
      </c>
      <c r="G9" s="74" t="s">
        <v>1637</v>
      </c>
      <c r="H9" s="75"/>
      <c r="I9" s="75"/>
      <c r="J9" s="75"/>
      <c r="K9" s="74"/>
      <c r="L9" s="75"/>
      <c r="M9" s="74" t="s">
        <v>1641</v>
      </c>
      <c r="N9" s="75">
        <v>2.6</v>
      </c>
      <c r="O9" s="75">
        <v>9.0</v>
      </c>
      <c r="P9" s="75">
        <f t="shared" si="1"/>
        <v>23.4</v>
      </c>
      <c r="Q9" s="76"/>
      <c r="R9" s="77"/>
      <c r="S9" s="74"/>
    </row>
    <row r="10" ht="15.0" customHeight="1">
      <c r="A10" s="78" t="s">
        <v>1634</v>
      </c>
      <c r="B10" s="79">
        <v>11.0</v>
      </c>
      <c r="C10" s="88">
        <v>4.0</v>
      </c>
      <c r="D10" s="78" t="s">
        <v>1644</v>
      </c>
      <c r="E10" s="78" t="s">
        <v>1645</v>
      </c>
      <c r="F10" s="78" t="s">
        <v>1350</v>
      </c>
      <c r="G10" s="78" t="s">
        <v>1637</v>
      </c>
      <c r="H10" s="79"/>
      <c r="I10" s="79"/>
      <c r="J10" s="79"/>
      <c r="K10" s="78"/>
      <c r="L10" s="79"/>
      <c r="M10" s="78" t="s">
        <v>1638</v>
      </c>
      <c r="N10" s="79">
        <v>2.85</v>
      </c>
      <c r="O10" s="79">
        <v>12.0</v>
      </c>
      <c r="P10" s="79">
        <f t="shared" si="1"/>
        <v>34.2</v>
      </c>
      <c r="Q10" s="76"/>
      <c r="R10" s="77"/>
      <c r="S10" s="78"/>
    </row>
    <row r="11" ht="15.0" customHeight="1">
      <c r="A11" s="74" t="s">
        <v>1634</v>
      </c>
      <c r="B11" s="75">
        <v>12.0</v>
      </c>
      <c r="C11" s="87">
        <v>4.0</v>
      </c>
      <c r="D11" s="74" t="s">
        <v>1646</v>
      </c>
      <c r="E11" s="74" t="s">
        <v>1647</v>
      </c>
      <c r="F11" s="74" t="s">
        <v>1350</v>
      </c>
      <c r="G11" s="74" t="s">
        <v>1637</v>
      </c>
      <c r="H11" s="75"/>
      <c r="I11" s="75"/>
      <c r="J11" s="75"/>
      <c r="K11" s="74"/>
      <c r="L11" s="75"/>
      <c r="M11" s="74" t="s">
        <v>1638</v>
      </c>
      <c r="N11" s="75">
        <v>1.74</v>
      </c>
      <c r="O11" s="75">
        <v>12.0</v>
      </c>
      <c r="P11" s="75">
        <f t="shared" si="1"/>
        <v>20.88</v>
      </c>
      <c r="Q11" s="76"/>
      <c r="R11" s="77"/>
      <c r="S11" s="74"/>
    </row>
    <row r="12" ht="15.0" customHeight="1">
      <c r="A12" s="78" t="s">
        <v>1634</v>
      </c>
      <c r="B12" s="79">
        <v>15.0</v>
      </c>
      <c r="C12" s="88">
        <v>4.0</v>
      </c>
      <c r="D12" s="78" t="s">
        <v>1648</v>
      </c>
      <c r="E12" s="78" t="s">
        <v>1649</v>
      </c>
      <c r="F12" s="78" t="s">
        <v>1350</v>
      </c>
      <c r="G12" s="78" t="s">
        <v>1637</v>
      </c>
      <c r="H12" s="79"/>
      <c r="I12" s="79"/>
      <c r="J12" s="79"/>
      <c r="K12" s="78"/>
      <c r="L12" s="79"/>
      <c r="M12" s="78" t="s">
        <v>1638</v>
      </c>
      <c r="N12" s="79">
        <v>2.5</v>
      </c>
      <c r="O12" s="79">
        <v>18.0</v>
      </c>
      <c r="P12" s="79">
        <f t="shared" si="1"/>
        <v>45</v>
      </c>
      <c r="Q12" s="76"/>
      <c r="R12" s="77"/>
      <c r="S12" s="78"/>
    </row>
    <row r="13" ht="15.0" customHeight="1">
      <c r="A13" s="74" t="s">
        <v>1634</v>
      </c>
      <c r="B13" s="75">
        <v>19.0</v>
      </c>
      <c r="C13" s="87">
        <v>4.0</v>
      </c>
      <c r="D13" s="74" t="s">
        <v>1650</v>
      </c>
      <c r="E13" s="74" t="s">
        <v>1651</v>
      </c>
      <c r="F13" s="74" t="s">
        <v>1350</v>
      </c>
      <c r="G13" s="74" t="s">
        <v>1637</v>
      </c>
      <c r="H13" s="75"/>
      <c r="I13" s="75"/>
      <c r="J13" s="75"/>
      <c r="K13" s="74"/>
      <c r="L13" s="75"/>
      <c r="M13" s="74" t="s">
        <v>1638</v>
      </c>
      <c r="N13" s="75">
        <v>2.76</v>
      </c>
      <c r="O13" s="75">
        <v>12.0</v>
      </c>
      <c r="P13" s="75">
        <f t="shared" si="1"/>
        <v>33.12</v>
      </c>
      <c r="Q13" s="76"/>
      <c r="R13" s="77"/>
      <c r="S13" s="74"/>
    </row>
    <row r="14" ht="15.0" customHeight="1">
      <c r="A14" s="78" t="s">
        <v>1634</v>
      </c>
      <c r="B14" s="79">
        <v>21.0</v>
      </c>
      <c r="C14" s="88">
        <v>4.0</v>
      </c>
      <c r="D14" s="78" t="s">
        <v>1652</v>
      </c>
      <c r="E14" s="78" t="s">
        <v>1653</v>
      </c>
      <c r="F14" s="78" t="s">
        <v>1654</v>
      </c>
      <c r="G14" s="78" t="s">
        <v>1637</v>
      </c>
      <c r="H14" s="79"/>
      <c r="I14" s="79"/>
      <c r="J14" s="79"/>
      <c r="K14" s="78" t="s">
        <v>1655</v>
      </c>
      <c r="L14" s="79">
        <v>1976.0</v>
      </c>
      <c r="M14" s="78" t="s">
        <v>1656</v>
      </c>
      <c r="N14" s="79">
        <v>3.4</v>
      </c>
      <c r="O14" s="79">
        <v>5.0</v>
      </c>
      <c r="P14" s="79">
        <f t="shared" si="1"/>
        <v>17</v>
      </c>
      <c r="Q14" s="76"/>
      <c r="R14" s="77"/>
      <c r="S14" s="78"/>
    </row>
    <row r="15" ht="15.0" customHeight="1">
      <c r="A15" s="74" t="s">
        <v>1634</v>
      </c>
      <c r="B15" s="75">
        <v>22.0</v>
      </c>
      <c r="C15" s="87">
        <v>4.0</v>
      </c>
      <c r="D15" s="74" t="s">
        <v>1657</v>
      </c>
      <c r="E15" s="74" t="s">
        <v>1658</v>
      </c>
      <c r="F15" s="74" t="s">
        <v>1654</v>
      </c>
      <c r="G15" s="74" t="s">
        <v>1637</v>
      </c>
      <c r="H15" s="75"/>
      <c r="I15" s="75"/>
      <c r="J15" s="75"/>
      <c r="K15" s="74" t="s">
        <v>1655</v>
      </c>
      <c r="L15" s="75">
        <v>2177.5</v>
      </c>
      <c r="M15" s="74" t="s">
        <v>1659</v>
      </c>
      <c r="N15" s="75">
        <v>3.74</v>
      </c>
      <c r="O15" s="75">
        <v>4.0</v>
      </c>
      <c r="P15" s="75">
        <f t="shared" si="1"/>
        <v>14.96</v>
      </c>
      <c r="Q15" s="76"/>
      <c r="R15" s="77"/>
      <c r="S15" s="74"/>
    </row>
    <row r="16" ht="15.0" customHeight="1">
      <c r="A16" s="78" t="s">
        <v>1634</v>
      </c>
      <c r="B16" s="79">
        <v>28.0</v>
      </c>
      <c r="C16" s="88">
        <v>4.0</v>
      </c>
      <c r="D16" s="78" t="s">
        <v>1660</v>
      </c>
      <c r="E16" s="78" t="s">
        <v>1661</v>
      </c>
      <c r="F16" s="78" t="s">
        <v>1654</v>
      </c>
      <c r="G16" s="78" t="s">
        <v>1637</v>
      </c>
      <c r="H16" s="79"/>
      <c r="I16" s="79"/>
      <c r="J16" s="79"/>
      <c r="K16" s="78" t="s">
        <v>1655</v>
      </c>
      <c r="L16" s="79">
        <v>1976.0</v>
      </c>
      <c r="M16" s="78" t="s">
        <v>1659</v>
      </c>
      <c r="N16" s="79">
        <v>3.28</v>
      </c>
      <c r="O16" s="79">
        <v>1.0</v>
      </c>
      <c r="P16" s="79">
        <f t="shared" si="1"/>
        <v>3.28</v>
      </c>
      <c r="Q16" s="76"/>
      <c r="R16" s="77"/>
      <c r="S16" s="78"/>
    </row>
    <row r="17" ht="15.0" customHeight="1">
      <c r="A17" s="74" t="s">
        <v>1024</v>
      </c>
      <c r="B17" s="75">
        <v>3.0</v>
      </c>
      <c r="C17" s="87">
        <v>4.0</v>
      </c>
      <c r="D17" s="74" t="s">
        <v>1662</v>
      </c>
      <c r="E17" s="74" t="s">
        <v>1663</v>
      </c>
      <c r="F17" s="74" t="s">
        <v>745</v>
      </c>
      <c r="G17" s="74" t="s">
        <v>122</v>
      </c>
      <c r="H17" s="75">
        <v>1.0</v>
      </c>
      <c r="I17" s="75">
        <v>50.0</v>
      </c>
      <c r="J17" s="75">
        <v>40.0</v>
      </c>
      <c r="K17" s="74"/>
      <c r="L17" s="75"/>
      <c r="M17" s="74" t="s">
        <v>153</v>
      </c>
      <c r="N17" s="75">
        <v>0.01</v>
      </c>
      <c r="O17" s="75">
        <v>4.0</v>
      </c>
      <c r="P17" s="75">
        <f t="shared" si="1"/>
        <v>0.04</v>
      </c>
      <c r="Q17" s="76"/>
      <c r="R17" s="77"/>
      <c r="S17" s="74"/>
    </row>
    <row r="18" ht="15.0" customHeight="1">
      <c r="A18" s="78" t="s">
        <v>1024</v>
      </c>
      <c r="B18" s="79">
        <v>4.0</v>
      </c>
      <c r="C18" s="88">
        <v>4.0</v>
      </c>
      <c r="D18" s="78" t="s">
        <v>1664</v>
      </c>
      <c r="E18" s="78" t="s">
        <v>928</v>
      </c>
      <c r="F18" s="78" t="s">
        <v>745</v>
      </c>
      <c r="G18" s="78" t="s">
        <v>122</v>
      </c>
      <c r="H18" s="79">
        <v>2.0</v>
      </c>
      <c r="I18" s="79">
        <v>50.0</v>
      </c>
      <c r="J18" s="79">
        <v>40.0</v>
      </c>
      <c r="K18" s="78"/>
      <c r="L18" s="79"/>
      <c r="M18" s="78" t="s">
        <v>153</v>
      </c>
      <c r="N18" s="79">
        <v>0.03</v>
      </c>
      <c r="O18" s="79">
        <v>4.0</v>
      </c>
      <c r="P18" s="79">
        <f t="shared" si="1"/>
        <v>0.12</v>
      </c>
      <c r="Q18" s="76"/>
      <c r="R18" s="77"/>
      <c r="S18" s="78"/>
    </row>
    <row r="19" ht="15.0" customHeight="1">
      <c r="A19" s="74" t="s">
        <v>1024</v>
      </c>
      <c r="B19" s="75">
        <v>5.0</v>
      </c>
      <c r="C19" s="87">
        <v>4.0</v>
      </c>
      <c r="D19" s="74" t="s">
        <v>1665</v>
      </c>
      <c r="E19" s="74" t="s">
        <v>1666</v>
      </c>
      <c r="F19" s="74" t="s">
        <v>745</v>
      </c>
      <c r="G19" s="74" t="s">
        <v>122</v>
      </c>
      <c r="H19" s="75">
        <v>3.0</v>
      </c>
      <c r="I19" s="75">
        <v>50.0</v>
      </c>
      <c r="J19" s="75">
        <v>40.0</v>
      </c>
      <c r="K19" s="74"/>
      <c r="L19" s="75"/>
      <c r="M19" s="74" t="s">
        <v>153</v>
      </c>
      <c r="N19" s="75">
        <v>0.04</v>
      </c>
      <c r="O19" s="75">
        <v>4.0</v>
      </c>
      <c r="P19" s="75">
        <f t="shared" si="1"/>
        <v>0.16</v>
      </c>
      <c r="Q19" s="76"/>
      <c r="R19" s="77"/>
      <c r="S19" s="74"/>
    </row>
    <row r="20" ht="15.0" customHeight="1">
      <c r="A20" s="78" t="s">
        <v>1024</v>
      </c>
      <c r="B20" s="79">
        <v>6.0</v>
      </c>
      <c r="C20" s="88">
        <v>4.0</v>
      </c>
      <c r="D20" s="78" t="s">
        <v>1667</v>
      </c>
      <c r="E20" s="78" t="s">
        <v>1668</v>
      </c>
      <c r="F20" s="78" t="s">
        <v>745</v>
      </c>
      <c r="G20" s="78" t="s">
        <v>122</v>
      </c>
      <c r="H20" s="79">
        <v>5.0</v>
      </c>
      <c r="I20" s="79">
        <v>50.0</v>
      </c>
      <c r="J20" s="79">
        <v>40.0</v>
      </c>
      <c r="K20" s="78"/>
      <c r="L20" s="79"/>
      <c r="M20" s="78" t="s">
        <v>153</v>
      </c>
      <c r="N20" s="79">
        <v>0.07</v>
      </c>
      <c r="O20" s="79">
        <v>4.0</v>
      </c>
      <c r="P20" s="79">
        <f t="shared" si="1"/>
        <v>0.28</v>
      </c>
      <c r="Q20" s="76"/>
      <c r="R20" s="77"/>
      <c r="S20" s="78"/>
    </row>
    <row r="21" ht="15.0" customHeight="1">
      <c r="A21" s="74" t="s">
        <v>1024</v>
      </c>
      <c r="B21" s="75">
        <v>102.0</v>
      </c>
      <c r="C21" s="87">
        <v>4.0</v>
      </c>
      <c r="D21" s="74" t="s">
        <v>1669</v>
      </c>
      <c r="E21" s="74" t="s">
        <v>1670</v>
      </c>
      <c r="F21" s="74" t="s">
        <v>1350</v>
      </c>
      <c r="G21" s="74" t="s">
        <v>1637</v>
      </c>
      <c r="H21" s="75"/>
      <c r="I21" s="75"/>
      <c r="J21" s="75"/>
      <c r="K21" s="74"/>
      <c r="L21" s="75"/>
      <c r="M21" s="74" t="s">
        <v>1641</v>
      </c>
      <c r="N21" s="75">
        <v>2.28</v>
      </c>
      <c r="O21" s="75">
        <v>2.0</v>
      </c>
      <c r="P21" s="75">
        <f t="shared" si="1"/>
        <v>4.56</v>
      </c>
      <c r="Q21" s="76"/>
      <c r="R21" s="77"/>
      <c r="S21" s="74"/>
    </row>
    <row r="22" ht="15.0" customHeight="1">
      <c r="A22" s="78" t="s">
        <v>1024</v>
      </c>
      <c r="B22" s="79">
        <v>103.0</v>
      </c>
      <c r="C22" s="88">
        <v>4.0</v>
      </c>
      <c r="D22" s="78" t="s">
        <v>1671</v>
      </c>
      <c r="E22" s="78" t="s">
        <v>1672</v>
      </c>
      <c r="F22" s="78" t="s">
        <v>1350</v>
      </c>
      <c r="G22" s="78" t="s">
        <v>1637</v>
      </c>
      <c r="H22" s="79"/>
      <c r="I22" s="79"/>
      <c r="J22" s="79"/>
      <c r="K22" s="78"/>
      <c r="L22" s="79"/>
      <c r="M22" s="78" t="s">
        <v>1641</v>
      </c>
      <c r="N22" s="79">
        <v>1.31</v>
      </c>
      <c r="O22" s="79">
        <v>2.0</v>
      </c>
      <c r="P22" s="79">
        <f t="shared" si="1"/>
        <v>2.62</v>
      </c>
      <c r="Q22" s="76"/>
      <c r="R22" s="77"/>
      <c r="S22" s="78"/>
    </row>
    <row r="23" ht="15.0" customHeight="1">
      <c r="A23" s="74" t="s">
        <v>1024</v>
      </c>
      <c r="B23" s="75">
        <v>105.0</v>
      </c>
      <c r="C23" s="87">
        <v>4.0</v>
      </c>
      <c r="D23" s="74" t="s">
        <v>1673</v>
      </c>
      <c r="E23" s="74" t="s">
        <v>1674</v>
      </c>
      <c r="F23" s="74" t="s">
        <v>1654</v>
      </c>
      <c r="G23" s="74" t="s">
        <v>1637</v>
      </c>
      <c r="H23" s="75"/>
      <c r="I23" s="75"/>
      <c r="J23" s="75"/>
      <c r="K23" s="74" t="s">
        <v>1655</v>
      </c>
      <c r="L23" s="75">
        <v>1090.0</v>
      </c>
      <c r="M23" s="74" t="s">
        <v>1659</v>
      </c>
      <c r="N23" s="75">
        <v>1.79</v>
      </c>
      <c r="O23" s="75">
        <v>1.0</v>
      </c>
      <c r="P23" s="75">
        <f t="shared" si="1"/>
        <v>1.79</v>
      </c>
      <c r="Q23" s="76"/>
      <c r="R23" s="77"/>
      <c r="S23" s="74"/>
    </row>
    <row r="24" ht="15.0" customHeight="1">
      <c r="A24" s="78" t="s">
        <v>1675</v>
      </c>
      <c r="B24" s="79">
        <v>2.0</v>
      </c>
      <c r="C24" s="88">
        <v>4.0</v>
      </c>
      <c r="D24" s="78" t="s">
        <v>1676</v>
      </c>
      <c r="E24" s="78" t="s">
        <v>1677</v>
      </c>
      <c r="F24" s="78" t="s">
        <v>1350</v>
      </c>
      <c r="G24" s="78" t="s">
        <v>122</v>
      </c>
      <c r="H24" s="79">
        <v>8.0</v>
      </c>
      <c r="I24" s="79">
        <v>995.0</v>
      </c>
      <c r="J24" s="79">
        <v>145.0</v>
      </c>
      <c r="K24" s="78"/>
      <c r="L24" s="79"/>
      <c r="M24" s="78" t="s">
        <v>127</v>
      </c>
      <c r="N24" s="79">
        <v>3.09</v>
      </c>
      <c r="O24" s="79">
        <v>9.0</v>
      </c>
      <c r="P24" s="79">
        <f t="shared" si="1"/>
        <v>27.81</v>
      </c>
      <c r="Q24" s="76"/>
      <c r="R24" s="77"/>
      <c r="S24" s="78"/>
    </row>
    <row r="25" ht="15.0" customHeight="1">
      <c r="A25" s="74" t="s">
        <v>1675</v>
      </c>
      <c r="B25" s="75">
        <v>4.0</v>
      </c>
      <c r="C25" s="87">
        <v>4.0</v>
      </c>
      <c r="D25" s="74" t="s">
        <v>1678</v>
      </c>
      <c r="E25" s="74" t="s">
        <v>1679</v>
      </c>
      <c r="F25" s="74" t="s">
        <v>1654</v>
      </c>
      <c r="G25" s="74" t="s">
        <v>122</v>
      </c>
      <c r="H25" s="75"/>
      <c r="I25" s="75"/>
      <c r="J25" s="75"/>
      <c r="K25" s="74"/>
      <c r="L25" s="75"/>
      <c r="M25" s="74" t="s">
        <v>1680</v>
      </c>
      <c r="N25" s="75">
        <v>6.9</v>
      </c>
      <c r="O25" s="75">
        <v>9.0</v>
      </c>
      <c r="P25" s="75">
        <f t="shared" si="1"/>
        <v>62.1</v>
      </c>
      <c r="Q25" s="76"/>
      <c r="R25" s="77"/>
      <c r="S25" s="74"/>
    </row>
    <row r="26" ht="15.0" customHeight="1">
      <c r="A26" s="78" t="s">
        <v>1675</v>
      </c>
      <c r="B26" s="79">
        <v>5.0</v>
      </c>
      <c r="C26" s="88">
        <v>4.0</v>
      </c>
      <c r="D26" s="78" t="s">
        <v>1681</v>
      </c>
      <c r="E26" s="78" t="s">
        <v>1682</v>
      </c>
      <c r="F26" s="78" t="s">
        <v>1350</v>
      </c>
      <c r="G26" s="78" t="s">
        <v>122</v>
      </c>
      <c r="H26" s="79"/>
      <c r="I26" s="79"/>
      <c r="J26" s="79"/>
      <c r="K26" s="78"/>
      <c r="L26" s="79"/>
      <c r="M26" s="78" t="s">
        <v>1076</v>
      </c>
      <c r="N26" s="79">
        <v>0.06</v>
      </c>
      <c r="O26" s="79">
        <v>24.0</v>
      </c>
      <c r="P26" s="79">
        <f t="shared" si="1"/>
        <v>1.44</v>
      </c>
      <c r="Q26" s="76"/>
      <c r="R26" s="77"/>
      <c r="S26" s="78"/>
    </row>
    <row r="27" ht="15.0" customHeight="1">
      <c r="A27" s="74" t="s">
        <v>1675</v>
      </c>
      <c r="B27" s="75">
        <v>17.0</v>
      </c>
      <c r="C27" s="87">
        <v>4.0</v>
      </c>
      <c r="D27" s="74" t="s">
        <v>1683</v>
      </c>
      <c r="E27" s="74" t="s">
        <v>1684</v>
      </c>
      <c r="F27" s="74" t="s">
        <v>1350</v>
      </c>
      <c r="G27" s="74" t="s">
        <v>122</v>
      </c>
      <c r="H27" s="75">
        <v>18.0</v>
      </c>
      <c r="I27" s="75">
        <v>108.0</v>
      </c>
      <c r="J27" s="75">
        <v>37.0</v>
      </c>
      <c r="K27" s="74"/>
      <c r="L27" s="75"/>
      <c r="M27" s="74" t="s">
        <v>1232</v>
      </c>
      <c r="N27" s="75">
        <v>0.15</v>
      </c>
      <c r="O27" s="75">
        <v>10.0</v>
      </c>
      <c r="P27" s="75">
        <f t="shared" si="1"/>
        <v>1.5</v>
      </c>
      <c r="Q27" s="76"/>
      <c r="R27" s="77"/>
      <c r="S27" s="74"/>
    </row>
    <row r="28" ht="15.0" customHeight="1">
      <c r="A28" s="78" t="s">
        <v>1675</v>
      </c>
      <c r="B28" s="79">
        <v>18.0</v>
      </c>
      <c r="C28" s="88">
        <v>4.0</v>
      </c>
      <c r="D28" s="78" t="s">
        <v>1685</v>
      </c>
      <c r="E28" s="78" t="s">
        <v>1686</v>
      </c>
      <c r="F28" s="78" t="s">
        <v>1350</v>
      </c>
      <c r="G28" s="78" t="s">
        <v>122</v>
      </c>
      <c r="H28" s="79">
        <v>18.0</v>
      </c>
      <c r="I28" s="79">
        <v>108.0</v>
      </c>
      <c r="J28" s="79">
        <v>37.0</v>
      </c>
      <c r="K28" s="78"/>
      <c r="L28" s="79"/>
      <c r="M28" s="78" t="s">
        <v>1232</v>
      </c>
      <c r="N28" s="79">
        <v>0.17</v>
      </c>
      <c r="O28" s="79">
        <v>10.0</v>
      </c>
      <c r="P28" s="79">
        <f t="shared" si="1"/>
        <v>1.7</v>
      </c>
      <c r="Q28" s="76"/>
      <c r="R28" s="77"/>
      <c r="S28" s="78"/>
    </row>
    <row r="29" ht="15.0" customHeight="1">
      <c r="A29" s="74" t="s">
        <v>1675</v>
      </c>
      <c r="B29" s="75">
        <v>19.0</v>
      </c>
      <c r="C29" s="87">
        <v>4.0</v>
      </c>
      <c r="D29" s="74" t="s">
        <v>1687</v>
      </c>
      <c r="E29" s="74" t="s">
        <v>1688</v>
      </c>
      <c r="F29" s="74" t="s">
        <v>1350</v>
      </c>
      <c r="G29" s="74" t="s">
        <v>122</v>
      </c>
      <c r="H29" s="75"/>
      <c r="I29" s="75"/>
      <c r="J29" s="75"/>
      <c r="K29" s="74">
        <v>9.5</v>
      </c>
      <c r="L29" s="75">
        <v>50.0</v>
      </c>
      <c r="M29" s="74" t="s">
        <v>1232</v>
      </c>
      <c r="N29" s="75">
        <v>0.01</v>
      </c>
      <c r="O29" s="75">
        <v>10.0</v>
      </c>
      <c r="P29" s="75">
        <f t="shared" si="1"/>
        <v>0.1</v>
      </c>
      <c r="Q29" s="76"/>
      <c r="R29" s="77"/>
      <c r="S29" s="74"/>
    </row>
    <row r="30" ht="15.0" customHeight="1">
      <c r="A30" s="78" t="s">
        <v>1675</v>
      </c>
      <c r="B30" s="79">
        <v>22.0</v>
      </c>
      <c r="C30" s="88">
        <v>4.0</v>
      </c>
      <c r="D30" s="78" t="s">
        <v>1689</v>
      </c>
      <c r="E30" s="78" t="s">
        <v>1690</v>
      </c>
      <c r="F30" s="78" t="s">
        <v>1350</v>
      </c>
      <c r="G30" s="78" t="s">
        <v>122</v>
      </c>
      <c r="H30" s="79">
        <v>8.0</v>
      </c>
      <c r="I30" s="79">
        <v>966.0</v>
      </c>
      <c r="J30" s="79">
        <v>145.0</v>
      </c>
      <c r="K30" s="78"/>
      <c r="L30" s="79"/>
      <c r="M30" s="78" t="s">
        <v>127</v>
      </c>
      <c r="N30" s="79">
        <v>2.99</v>
      </c>
      <c r="O30" s="79">
        <v>2.0</v>
      </c>
      <c r="P30" s="79">
        <f t="shared" si="1"/>
        <v>5.98</v>
      </c>
      <c r="Q30" s="76"/>
      <c r="R30" s="77"/>
      <c r="S30" s="78"/>
    </row>
    <row r="31" ht="15.0" customHeight="1">
      <c r="A31" s="74" t="s">
        <v>1675</v>
      </c>
      <c r="B31" s="75">
        <v>24.0</v>
      </c>
      <c r="C31" s="87">
        <v>4.0</v>
      </c>
      <c r="D31" s="74" t="s">
        <v>1691</v>
      </c>
      <c r="E31" s="74" t="s">
        <v>1692</v>
      </c>
      <c r="F31" s="74" t="s">
        <v>1654</v>
      </c>
      <c r="G31" s="74" t="s">
        <v>122</v>
      </c>
      <c r="H31" s="75"/>
      <c r="I31" s="75"/>
      <c r="J31" s="75"/>
      <c r="K31" s="74"/>
      <c r="L31" s="75"/>
      <c r="M31" s="74" t="s">
        <v>1680</v>
      </c>
      <c r="N31" s="75">
        <v>6.69</v>
      </c>
      <c r="O31" s="75">
        <v>1.0</v>
      </c>
      <c r="P31" s="75">
        <f t="shared" si="1"/>
        <v>6.69</v>
      </c>
      <c r="Q31" s="76"/>
      <c r="R31" s="77"/>
      <c r="S31" s="74"/>
    </row>
    <row r="32" ht="15.0" customHeight="1">
      <c r="A32" s="78" t="s">
        <v>1675</v>
      </c>
      <c r="B32" s="79">
        <v>39.0</v>
      </c>
      <c r="C32" s="88">
        <v>4.0</v>
      </c>
      <c r="D32" s="78" t="s">
        <v>1693</v>
      </c>
      <c r="E32" s="78" t="s">
        <v>1694</v>
      </c>
      <c r="F32" s="78" t="s">
        <v>1654</v>
      </c>
      <c r="G32" s="78" t="s">
        <v>122</v>
      </c>
      <c r="H32" s="79"/>
      <c r="I32" s="79"/>
      <c r="J32" s="79"/>
      <c r="K32" s="78"/>
      <c r="L32" s="79"/>
      <c r="M32" s="78" t="s">
        <v>1680</v>
      </c>
      <c r="N32" s="79">
        <v>6.69</v>
      </c>
      <c r="O32" s="79">
        <v>1.0</v>
      </c>
      <c r="P32" s="79">
        <f t="shared" si="1"/>
        <v>6.69</v>
      </c>
      <c r="Q32" s="76"/>
      <c r="R32" s="77"/>
      <c r="S32" s="78"/>
    </row>
    <row r="33" ht="15.0" customHeight="1">
      <c r="A33" s="74" t="s">
        <v>1675</v>
      </c>
      <c r="B33" s="75">
        <v>40.0</v>
      </c>
      <c r="C33" s="87">
        <v>4.0</v>
      </c>
      <c r="D33" s="74" t="s">
        <v>1695</v>
      </c>
      <c r="E33" s="74" t="s">
        <v>1696</v>
      </c>
      <c r="F33" s="74" t="s">
        <v>1350</v>
      </c>
      <c r="G33" s="74" t="s">
        <v>122</v>
      </c>
      <c r="H33" s="75"/>
      <c r="I33" s="75"/>
      <c r="J33" s="75"/>
      <c r="K33" s="74"/>
      <c r="L33" s="75"/>
      <c r="M33" s="74" t="s">
        <v>1076</v>
      </c>
      <c r="N33" s="75">
        <v>0.07</v>
      </c>
      <c r="O33" s="75">
        <v>2.0</v>
      </c>
      <c r="P33" s="75">
        <f t="shared" si="1"/>
        <v>0.14</v>
      </c>
      <c r="Q33" s="76"/>
      <c r="R33" s="77"/>
      <c r="S33" s="74"/>
    </row>
    <row r="34" ht="15.0" customHeight="1">
      <c r="A34" s="78" t="s">
        <v>1162</v>
      </c>
      <c r="B34" s="79">
        <v>3.0</v>
      </c>
      <c r="C34" s="88">
        <v>4.0</v>
      </c>
      <c r="D34" s="78" t="s">
        <v>1662</v>
      </c>
      <c r="E34" s="78" t="s">
        <v>1663</v>
      </c>
      <c r="F34" s="78" t="s">
        <v>745</v>
      </c>
      <c r="G34" s="78" t="s">
        <v>122</v>
      </c>
      <c r="H34" s="79">
        <v>1.0</v>
      </c>
      <c r="I34" s="79">
        <v>50.0</v>
      </c>
      <c r="J34" s="79">
        <v>40.0</v>
      </c>
      <c r="K34" s="78"/>
      <c r="L34" s="79"/>
      <c r="M34" s="78" t="s">
        <v>153</v>
      </c>
      <c r="N34" s="79">
        <v>0.01</v>
      </c>
      <c r="O34" s="79">
        <v>10.0</v>
      </c>
      <c r="P34" s="79">
        <f t="shared" si="1"/>
        <v>0.1</v>
      </c>
      <c r="Q34" s="76"/>
      <c r="R34" s="77"/>
      <c r="S34" s="78"/>
    </row>
    <row r="35" ht="15.0" customHeight="1">
      <c r="A35" s="74" t="s">
        <v>1162</v>
      </c>
      <c r="B35" s="75">
        <v>4.0</v>
      </c>
      <c r="C35" s="87">
        <v>4.0</v>
      </c>
      <c r="D35" s="74" t="s">
        <v>1664</v>
      </c>
      <c r="E35" s="74" t="s">
        <v>928</v>
      </c>
      <c r="F35" s="74" t="s">
        <v>745</v>
      </c>
      <c r="G35" s="74" t="s">
        <v>122</v>
      </c>
      <c r="H35" s="75">
        <v>2.0</v>
      </c>
      <c r="I35" s="75">
        <v>50.0</v>
      </c>
      <c r="J35" s="75">
        <v>40.0</v>
      </c>
      <c r="K35" s="74"/>
      <c r="L35" s="75"/>
      <c r="M35" s="74" t="s">
        <v>153</v>
      </c>
      <c r="N35" s="75">
        <v>0.03</v>
      </c>
      <c r="O35" s="75">
        <v>10.0</v>
      </c>
      <c r="P35" s="75">
        <f t="shared" si="1"/>
        <v>0.3</v>
      </c>
      <c r="Q35" s="76"/>
      <c r="R35" s="77"/>
      <c r="S35" s="74"/>
    </row>
    <row r="36" ht="15.0" customHeight="1">
      <c r="A36" s="78" t="s">
        <v>1162</v>
      </c>
      <c r="B36" s="79">
        <v>5.0</v>
      </c>
      <c r="C36" s="88">
        <v>4.0</v>
      </c>
      <c r="D36" s="78" t="s">
        <v>1665</v>
      </c>
      <c r="E36" s="78" t="s">
        <v>1666</v>
      </c>
      <c r="F36" s="78" t="s">
        <v>745</v>
      </c>
      <c r="G36" s="78" t="s">
        <v>122</v>
      </c>
      <c r="H36" s="79">
        <v>3.0</v>
      </c>
      <c r="I36" s="79">
        <v>50.0</v>
      </c>
      <c r="J36" s="79">
        <v>40.0</v>
      </c>
      <c r="K36" s="78"/>
      <c r="L36" s="79"/>
      <c r="M36" s="78" t="s">
        <v>153</v>
      </c>
      <c r="N36" s="79">
        <v>0.04</v>
      </c>
      <c r="O36" s="79">
        <v>10.0</v>
      </c>
      <c r="P36" s="79">
        <f t="shared" si="1"/>
        <v>0.4</v>
      </c>
      <c r="Q36" s="76"/>
      <c r="R36" s="77"/>
      <c r="S36" s="78"/>
    </row>
    <row r="37" ht="15.0" customHeight="1">
      <c r="A37" s="74" t="s">
        <v>1162</v>
      </c>
      <c r="B37" s="75">
        <v>6.0</v>
      </c>
      <c r="C37" s="87">
        <v>4.0</v>
      </c>
      <c r="D37" s="74" t="s">
        <v>1667</v>
      </c>
      <c r="E37" s="74" t="s">
        <v>1668</v>
      </c>
      <c r="F37" s="74" t="s">
        <v>745</v>
      </c>
      <c r="G37" s="74" t="s">
        <v>122</v>
      </c>
      <c r="H37" s="75">
        <v>5.0</v>
      </c>
      <c r="I37" s="75">
        <v>50.0</v>
      </c>
      <c r="J37" s="75">
        <v>40.0</v>
      </c>
      <c r="K37" s="74"/>
      <c r="L37" s="75"/>
      <c r="M37" s="74" t="s">
        <v>153</v>
      </c>
      <c r="N37" s="75">
        <v>0.07</v>
      </c>
      <c r="O37" s="75">
        <v>10.0</v>
      </c>
      <c r="P37" s="75">
        <f t="shared" si="1"/>
        <v>0.7</v>
      </c>
      <c r="Q37" s="76"/>
      <c r="R37" s="77"/>
      <c r="S37" s="74"/>
    </row>
    <row r="38" ht="15.0" customHeight="1">
      <c r="A38" s="78" t="s">
        <v>1162</v>
      </c>
      <c r="B38" s="79">
        <v>76.0</v>
      </c>
      <c r="C38" s="88">
        <v>4.0</v>
      </c>
      <c r="D38" s="78" t="s">
        <v>1697</v>
      </c>
      <c r="E38" s="78" t="s">
        <v>1698</v>
      </c>
      <c r="F38" s="78" t="s">
        <v>1350</v>
      </c>
      <c r="G38" s="78" t="s">
        <v>1637</v>
      </c>
      <c r="H38" s="79"/>
      <c r="I38" s="79"/>
      <c r="J38" s="79"/>
      <c r="K38" s="78"/>
      <c r="L38" s="79"/>
      <c r="M38" s="78" t="s">
        <v>1638</v>
      </c>
      <c r="N38" s="79">
        <v>1.96</v>
      </c>
      <c r="O38" s="79">
        <v>2.0</v>
      </c>
      <c r="P38" s="79">
        <f t="shared" si="1"/>
        <v>3.92</v>
      </c>
      <c r="Q38" s="76"/>
      <c r="R38" s="77"/>
      <c r="S38" s="78"/>
    </row>
    <row r="39" ht="15.0" customHeight="1">
      <c r="A39" s="74" t="s">
        <v>1162</v>
      </c>
      <c r="B39" s="75">
        <v>78.0</v>
      </c>
      <c r="C39" s="87">
        <v>4.0</v>
      </c>
      <c r="D39" s="74" t="s">
        <v>1699</v>
      </c>
      <c r="E39" s="74" t="s">
        <v>1700</v>
      </c>
      <c r="F39" s="74" t="s">
        <v>1350</v>
      </c>
      <c r="G39" s="74" t="s">
        <v>1637</v>
      </c>
      <c r="H39" s="75"/>
      <c r="I39" s="75"/>
      <c r="J39" s="75"/>
      <c r="K39" s="74"/>
      <c r="L39" s="75"/>
      <c r="M39" s="74" t="s">
        <v>1641</v>
      </c>
      <c r="N39" s="75">
        <v>1.19</v>
      </c>
      <c r="O39" s="75">
        <v>2.0</v>
      </c>
      <c r="P39" s="75">
        <f t="shared" si="1"/>
        <v>2.38</v>
      </c>
      <c r="Q39" s="76"/>
      <c r="R39" s="77"/>
      <c r="S39" s="74"/>
    </row>
    <row r="40" ht="15.0" customHeight="1">
      <c r="A40" s="78" t="s">
        <v>1162</v>
      </c>
      <c r="B40" s="79">
        <v>80.0</v>
      </c>
      <c r="C40" s="88">
        <v>4.0</v>
      </c>
      <c r="D40" s="78" t="s">
        <v>1701</v>
      </c>
      <c r="E40" s="78" t="s">
        <v>1702</v>
      </c>
      <c r="F40" s="78" t="s">
        <v>1350</v>
      </c>
      <c r="G40" s="78" t="s">
        <v>1637</v>
      </c>
      <c r="H40" s="79"/>
      <c r="I40" s="79"/>
      <c r="J40" s="79"/>
      <c r="K40" s="78"/>
      <c r="L40" s="79"/>
      <c r="M40" s="78" t="s">
        <v>1638</v>
      </c>
      <c r="N40" s="79">
        <v>2.24</v>
      </c>
      <c r="O40" s="79">
        <v>2.0</v>
      </c>
      <c r="P40" s="79">
        <f t="shared" si="1"/>
        <v>4.48</v>
      </c>
      <c r="Q40" s="76"/>
      <c r="R40" s="77"/>
      <c r="S40" s="78"/>
    </row>
    <row r="41" ht="15.0" customHeight="1">
      <c r="A41" s="74" t="s">
        <v>1162</v>
      </c>
      <c r="B41" s="75">
        <v>82.0</v>
      </c>
      <c r="C41" s="87">
        <v>4.0</v>
      </c>
      <c r="D41" s="74" t="s">
        <v>1703</v>
      </c>
      <c r="E41" s="74" t="s">
        <v>1704</v>
      </c>
      <c r="F41" s="74" t="s">
        <v>1350</v>
      </c>
      <c r="G41" s="74" t="s">
        <v>1637</v>
      </c>
      <c r="H41" s="75"/>
      <c r="I41" s="75"/>
      <c r="J41" s="75"/>
      <c r="K41" s="74"/>
      <c r="L41" s="75"/>
      <c r="M41" s="74" t="s">
        <v>1641</v>
      </c>
      <c r="N41" s="75">
        <v>1.36</v>
      </c>
      <c r="O41" s="75">
        <v>2.0</v>
      </c>
      <c r="P41" s="75">
        <f t="shared" si="1"/>
        <v>2.72</v>
      </c>
      <c r="Q41" s="76"/>
      <c r="R41" s="77"/>
      <c r="S41" s="74"/>
    </row>
    <row r="42" ht="15.0" customHeight="1">
      <c r="A42" s="78" t="s">
        <v>1162</v>
      </c>
      <c r="B42" s="79">
        <v>83.0</v>
      </c>
      <c r="C42" s="88">
        <v>4.0</v>
      </c>
      <c r="D42" s="78" t="s">
        <v>1705</v>
      </c>
      <c r="E42" s="78" t="s">
        <v>1706</v>
      </c>
      <c r="F42" s="78" t="s">
        <v>1654</v>
      </c>
      <c r="G42" s="78" t="s">
        <v>1637</v>
      </c>
      <c r="H42" s="79"/>
      <c r="I42" s="79"/>
      <c r="J42" s="79"/>
      <c r="K42" s="78" t="s">
        <v>1655</v>
      </c>
      <c r="L42" s="79">
        <v>996.0</v>
      </c>
      <c r="M42" s="78" t="s">
        <v>1659</v>
      </c>
      <c r="N42" s="79">
        <v>1.69</v>
      </c>
      <c r="O42" s="79">
        <v>1.0</v>
      </c>
      <c r="P42" s="79">
        <f t="shared" si="1"/>
        <v>1.69</v>
      </c>
      <c r="Q42" s="76"/>
      <c r="R42" s="77"/>
      <c r="S42" s="78"/>
    </row>
    <row r="43" ht="15.0" customHeight="1">
      <c r="A43" s="74" t="s">
        <v>1162</v>
      </c>
      <c r="B43" s="75">
        <v>84.0</v>
      </c>
      <c r="C43" s="87">
        <v>4.0</v>
      </c>
      <c r="D43" s="74" t="s">
        <v>1707</v>
      </c>
      <c r="E43" s="74" t="s">
        <v>1708</v>
      </c>
      <c r="F43" s="74" t="s">
        <v>1654</v>
      </c>
      <c r="G43" s="74" t="s">
        <v>1637</v>
      </c>
      <c r="H43" s="75"/>
      <c r="I43" s="75"/>
      <c r="J43" s="75"/>
      <c r="K43" s="74" t="s">
        <v>1655</v>
      </c>
      <c r="L43" s="75">
        <v>1138.0</v>
      </c>
      <c r="M43" s="74" t="s">
        <v>1659</v>
      </c>
      <c r="N43" s="75">
        <v>1.86</v>
      </c>
      <c r="O43" s="75">
        <v>1.0</v>
      </c>
      <c r="P43" s="75">
        <f t="shared" si="1"/>
        <v>1.86</v>
      </c>
      <c r="Q43" s="76"/>
      <c r="R43" s="77"/>
      <c r="S43" s="74"/>
    </row>
    <row r="44" ht="18.0" customHeight="1">
      <c r="A44" s="80" t="s">
        <v>1709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>
        <f>SUM(P7:P43)</f>
        <v>385.95</v>
      </c>
      <c r="Q44" s="81"/>
      <c r="R44" s="83">
        <f>SUM(R7:R23)</f>
        <v>0</v>
      </c>
      <c r="S44" s="81"/>
    </row>
    <row r="45" ht="15.75" customHeight="1"/>
    <row r="46" ht="19.5" customHeight="1">
      <c r="A46" s="73" t="s">
        <v>1710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6"/>
    </row>
    <row r="47" ht="15.0" customHeight="1">
      <c r="A47" s="74" t="s">
        <v>742</v>
      </c>
      <c r="B47" s="75">
        <v>1.0</v>
      </c>
      <c r="C47" s="74">
        <v>99.21</v>
      </c>
      <c r="D47" s="74" t="s">
        <v>1711</v>
      </c>
      <c r="E47" s="74" t="s">
        <v>1712</v>
      </c>
      <c r="F47" s="74" t="s">
        <v>1713</v>
      </c>
      <c r="G47" s="74" t="s">
        <v>122</v>
      </c>
      <c r="H47" s="75">
        <v>4.0</v>
      </c>
      <c r="I47" s="75">
        <v>928.0</v>
      </c>
      <c r="J47" s="75">
        <v>312.1</v>
      </c>
      <c r="K47" s="74"/>
      <c r="L47" s="75"/>
      <c r="M47" s="74" t="s">
        <v>1232</v>
      </c>
      <c r="N47" s="75">
        <v>0.59</v>
      </c>
      <c r="O47" s="75">
        <v>1.0</v>
      </c>
      <c r="P47" s="75">
        <v>0.59</v>
      </c>
      <c r="Q47" s="76"/>
      <c r="R47" s="77"/>
      <c r="S47" s="74"/>
    </row>
    <row r="48" ht="15.0" customHeight="1">
      <c r="A48" s="78" t="s">
        <v>742</v>
      </c>
      <c r="B48" s="79">
        <v>2.0</v>
      </c>
      <c r="C48" s="78">
        <v>99.21</v>
      </c>
      <c r="D48" s="78" t="s">
        <v>1714</v>
      </c>
      <c r="E48" s="78" t="s">
        <v>1715</v>
      </c>
      <c r="F48" s="78" t="s">
        <v>1713</v>
      </c>
      <c r="G48" s="78" t="s">
        <v>122</v>
      </c>
      <c r="H48" s="79">
        <v>4.0</v>
      </c>
      <c r="I48" s="79">
        <v>979.1</v>
      </c>
      <c r="J48" s="79">
        <v>682.5</v>
      </c>
      <c r="K48" s="78"/>
      <c r="L48" s="79"/>
      <c r="M48" s="78" t="s">
        <v>1232</v>
      </c>
      <c r="N48" s="79">
        <v>2.71</v>
      </c>
      <c r="O48" s="79">
        <v>1.0</v>
      </c>
      <c r="P48" s="79">
        <v>2.71</v>
      </c>
      <c r="Q48" s="76"/>
      <c r="R48" s="77"/>
      <c r="S48" s="78"/>
    </row>
    <row r="49" ht="15.0" customHeight="1">
      <c r="A49" s="74" t="s">
        <v>742</v>
      </c>
      <c r="B49" s="75">
        <v>3.0</v>
      </c>
      <c r="C49" s="74">
        <v>99.21</v>
      </c>
      <c r="D49" s="74" t="s">
        <v>1716</v>
      </c>
      <c r="E49" s="74" t="s">
        <v>1717</v>
      </c>
      <c r="F49" s="74" t="s">
        <v>1713</v>
      </c>
      <c r="G49" s="74" t="s">
        <v>122</v>
      </c>
      <c r="H49" s="75">
        <v>4.0</v>
      </c>
      <c r="I49" s="75">
        <v>979.1</v>
      </c>
      <c r="J49" s="75">
        <v>677.5</v>
      </c>
      <c r="K49" s="74"/>
      <c r="L49" s="75"/>
      <c r="M49" s="74" t="s">
        <v>1232</v>
      </c>
      <c r="N49" s="75">
        <v>2.7</v>
      </c>
      <c r="O49" s="75">
        <v>1.0</v>
      </c>
      <c r="P49" s="75">
        <v>2.7</v>
      </c>
      <c r="Q49" s="76"/>
      <c r="R49" s="77"/>
      <c r="S49" s="74"/>
    </row>
    <row r="50" ht="15.0" customHeight="1">
      <c r="A50" s="78" t="s">
        <v>742</v>
      </c>
      <c r="B50" s="79">
        <v>4.0</v>
      </c>
      <c r="C50" s="78">
        <v>99.21</v>
      </c>
      <c r="D50" s="78" t="s">
        <v>1718</v>
      </c>
      <c r="E50" s="78" t="s">
        <v>1719</v>
      </c>
      <c r="F50" s="78" t="s">
        <v>1713</v>
      </c>
      <c r="G50" s="78" t="s">
        <v>122</v>
      </c>
      <c r="H50" s="79">
        <v>4.0</v>
      </c>
      <c r="I50" s="79">
        <v>1186.3</v>
      </c>
      <c r="J50" s="79">
        <v>987.9</v>
      </c>
      <c r="K50" s="78"/>
      <c r="L50" s="79"/>
      <c r="M50" s="78" t="s">
        <v>1232</v>
      </c>
      <c r="N50" s="79">
        <v>4.63</v>
      </c>
      <c r="O50" s="79">
        <v>1.0</v>
      </c>
      <c r="P50" s="79">
        <v>4.63</v>
      </c>
      <c r="Q50" s="76"/>
      <c r="R50" s="77"/>
      <c r="S50" s="78"/>
    </row>
    <row r="51" ht="15.0" customHeight="1">
      <c r="A51" s="74" t="s">
        <v>742</v>
      </c>
      <c r="B51" s="75">
        <v>5.0</v>
      </c>
      <c r="C51" s="74">
        <v>99.21</v>
      </c>
      <c r="D51" s="74" t="s">
        <v>1720</v>
      </c>
      <c r="E51" s="74" t="s">
        <v>1721</v>
      </c>
      <c r="F51" s="74" t="s">
        <v>1713</v>
      </c>
      <c r="G51" s="74" t="s">
        <v>122</v>
      </c>
      <c r="H51" s="75">
        <v>4.0</v>
      </c>
      <c r="I51" s="75">
        <v>1259.1</v>
      </c>
      <c r="J51" s="75">
        <v>987.6</v>
      </c>
      <c r="K51" s="74"/>
      <c r="L51" s="75"/>
      <c r="M51" s="74" t="s">
        <v>1232</v>
      </c>
      <c r="N51" s="75">
        <v>4.92</v>
      </c>
      <c r="O51" s="75">
        <v>1.0</v>
      </c>
      <c r="P51" s="75">
        <v>4.92</v>
      </c>
      <c r="Q51" s="76"/>
      <c r="R51" s="77"/>
      <c r="S51" s="74"/>
    </row>
    <row r="52" ht="15.0" customHeight="1">
      <c r="A52" s="78" t="s">
        <v>742</v>
      </c>
      <c r="B52" s="79">
        <v>6.0</v>
      </c>
      <c r="C52" s="78">
        <v>99.21</v>
      </c>
      <c r="D52" s="78" t="s">
        <v>1722</v>
      </c>
      <c r="E52" s="78" t="s">
        <v>1723</v>
      </c>
      <c r="F52" s="78" t="s">
        <v>1713</v>
      </c>
      <c r="G52" s="78" t="s">
        <v>122</v>
      </c>
      <c r="H52" s="79">
        <v>4.0</v>
      </c>
      <c r="I52" s="79">
        <v>1335.4</v>
      </c>
      <c r="J52" s="79">
        <v>984.3</v>
      </c>
      <c r="K52" s="78"/>
      <c r="L52" s="79"/>
      <c r="M52" s="78" t="s">
        <v>1232</v>
      </c>
      <c r="N52" s="79">
        <v>5.2</v>
      </c>
      <c r="O52" s="79">
        <v>1.0</v>
      </c>
      <c r="P52" s="79">
        <v>5.2</v>
      </c>
      <c r="Q52" s="76"/>
      <c r="R52" s="77"/>
      <c r="S52" s="78"/>
    </row>
    <row r="53" ht="15.0" customHeight="1">
      <c r="A53" s="74" t="s">
        <v>742</v>
      </c>
      <c r="B53" s="75">
        <v>7.0</v>
      </c>
      <c r="C53" s="74">
        <v>99.21</v>
      </c>
      <c r="D53" s="74" t="s">
        <v>1724</v>
      </c>
      <c r="E53" s="74" t="s">
        <v>1725</v>
      </c>
      <c r="F53" s="74" t="s">
        <v>1713</v>
      </c>
      <c r="G53" s="74" t="s">
        <v>122</v>
      </c>
      <c r="H53" s="75">
        <v>4.0</v>
      </c>
      <c r="I53" s="75">
        <v>1414.7</v>
      </c>
      <c r="J53" s="75">
        <v>984.0</v>
      </c>
      <c r="K53" s="74"/>
      <c r="L53" s="75"/>
      <c r="M53" s="74" t="s">
        <v>1232</v>
      </c>
      <c r="N53" s="75">
        <v>5.51</v>
      </c>
      <c r="O53" s="75">
        <v>1.0</v>
      </c>
      <c r="P53" s="75">
        <v>5.51</v>
      </c>
      <c r="Q53" s="76"/>
      <c r="R53" s="77"/>
      <c r="S53" s="74"/>
    </row>
    <row r="54" ht="15.0" customHeight="1">
      <c r="A54" s="78" t="s">
        <v>742</v>
      </c>
      <c r="B54" s="79">
        <v>8.0</v>
      </c>
      <c r="C54" s="78">
        <v>99.21</v>
      </c>
      <c r="D54" s="78" t="s">
        <v>1726</v>
      </c>
      <c r="E54" s="78" t="s">
        <v>1727</v>
      </c>
      <c r="F54" s="78" t="s">
        <v>1713</v>
      </c>
      <c r="G54" s="78" t="s">
        <v>122</v>
      </c>
      <c r="H54" s="79">
        <v>4.0</v>
      </c>
      <c r="I54" s="79">
        <v>1466.3</v>
      </c>
      <c r="J54" s="79">
        <v>986.2</v>
      </c>
      <c r="K54" s="78"/>
      <c r="L54" s="79"/>
      <c r="M54" s="78" t="s">
        <v>1232</v>
      </c>
      <c r="N54" s="79">
        <v>5.78</v>
      </c>
      <c r="O54" s="79">
        <v>1.0</v>
      </c>
      <c r="P54" s="79">
        <v>5.78</v>
      </c>
      <c r="Q54" s="76"/>
      <c r="R54" s="77"/>
      <c r="S54" s="78"/>
    </row>
    <row r="55" ht="15.0" customHeight="1">
      <c r="A55" s="74" t="s">
        <v>742</v>
      </c>
      <c r="B55" s="75">
        <v>9.0</v>
      </c>
      <c r="C55" s="74">
        <v>99.21</v>
      </c>
      <c r="D55" s="74" t="s">
        <v>1728</v>
      </c>
      <c r="E55" s="74" t="s">
        <v>1729</v>
      </c>
      <c r="F55" s="74" t="s">
        <v>1713</v>
      </c>
      <c r="G55" s="74" t="s">
        <v>122</v>
      </c>
      <c r="H55" s="75">
        <v>4.0</v>
      </c>
      <c r="I55" s="75">
        <v>1521.4</v>
      </c>
      <c r="J55" s="75">
        <v>985.9</v>
      </c>
      <c r="K55" s="74"/>
      <c r="L55" s="75"/>
      <c r="M55" s="74" t="s">
        <v>1232</v>
      </c>
      <c r="N55" s="75">
        <v>6.0</v>
      </c>
      <c r="O55" s="75">
        <v>1.0</v>
      </c>
      <c r="P55" s="75">
        <v>6.0</v>
      </c>
      <c r="Q55" s="76"/>
      <c r="R55" s="77"/>
      <c r="S55" s="74"/>
    </row>
    <row r="56" ht="15.0" customHeight="1">
      <c r="A56" s="78" t="s">
        <v>742</v>
      </c>
      <c r="B56" s="79">
        <v>10.0</v>
      </c>
      <c r="C56" s="78">
        <v>99.21</v>
      </c>
      <c r="D56" s="78" t="s">
        <v>1730</v>
      </c>
      <c r="E56" s="78" t="s">
        <v>1731</v>
      </c>
      <c r="F56" s="78" t="s">
        <v>1713</v>
      </c>
      <c r="G56" s="78" t="s">
        <v>122</v>
      </c>
      <c r="H56" s="79">
        <v>4.0</v>
      </c>
      <c r="I56" s="79">
        <v>1526.4</v>
      </c>
      <c r="J56" s="79">
        <v>1083.8</v>
      </c>
      <c r="K56" s="78"/>
      <c r="L56" s="79"/>
      <c r="M56" s="78" t="s">
        <v>1232</v>
      </c>
      <c r="N56" s="79">
        <v>5.14</v>
      </c>
      <c r="O56" s="79">
        <v>1.0</v>
      </c>
      <c r="P56" s="79">
        <v>5.14</v>
      </c>
      <c r="Q56" s="76"/>
      <c r="R56" s="77"/>
      <c r="S56" s="78"/>
    </row>
    <row r="57" ht="15.0" customHeight="1">
      <c r="A57" s="74" t="s">
        <v>742</v>
      </c>
      <c r="B57" s="75">
        <v>11.0</v>
      </c>
      <c r="C57" s="74">
        <v>99.21</v>
      </c>
      <c r="D57" s="74" t="s">
        <v>1732</v>
      </c>
      <c r="E57" s="74" t="s">
        <v>1733</v>
      </c>
      <c r="F57" s="74" t="s">
        <v>1713</v>
      </c>
      <c r="G57" s="74" t="s">
        <v>122</v>
      </c>
      <c r="H57" s="75">
        <v>4.0</v>
      </c>
      <c r="I57" s="75">
        <v>1530.9</v>
      </c>
      <c r="J57" s="75">
        <v>1083.8</v>
      </c>
      <c r="K57" s="74"/>
      <c r="L57" s="75"/>
      <c r="M57" s="74" t="s">
        <v>1232</v>
      </c>
      <c r="N57" s="75">
        <v>6.76</v>
      </c>
      <c r="O57" s="75">
        <v>1.0</v>
      </c>
      <c r="P57" s="75">
        <v>6.76</v>
      </c>
      <c r="Q57" s="76"/>
      <c r="R57" s="77"/>
      <c r="S57" s="74"/>
    </row>
    <row r="58" ht="15.0" customHeight="1">
      <c r="A58" s="78" t="s">
        <v>742</v>
      </c>
      <c r="B58" s="79">
        <v>12.0</v>
      </c>
      <c r="C58" s="78">
        <v>99.21</v>
      </c>
      <c r="D58" s="78" t="s">
        <v>1734</v>
      </c>
      <c r="E58" s="78" t="s">
        <v>1735</v>
      </c>
      <c r="F58" s="78" t="s">
        <v>1713</v>
      </c>
      <c r="G58" s="78" t="s">
        <v>122</v>
      </c>
      <c r="H58" s="79">
        <v>4.0</v>
      </c>
      <c r="I58" s="79">
        <v>1535.6</v>
      </c>
      <c r="J58" s="79">
        <v>1083.7</v>
      </c>
      <c r="K58" s="78"/>
      <c r="L58" s="79"/>
      <c r="M58" s="78" t="s">
        <v>1232</v>
      </c>
      <c r="N58" s="79">
        <v>6.78</v>
      </c>
      <c r="O58" s="79">
        <v>1.0</v>
      </c>
      <c r="P58" s="79">
        <v>6.78</v>
      </c>
      <c r="Q58" s="76"/>
      <c r="R58" s="77"/>
      <c r="S58" s="78"/>
    </row>
    <row r="59" ht="15.0" customHeight="1">
      <c r="A59" s="74" t="s">
        <v>742</v>
      </c>
      <c r="B59" s="75">
        <v>13.0</v>
      </c>
      <c r="C59" s="74">
        <v>99.21</v>
      </c>
      <c r="D59" s="74" t="s">
        <v>1736</v>
      </c>
      <c r="E59" s="74" t="s">
        <v>1737</v>
      </c>
      <c r="F59" s="74" t="s">
        <v>1713</v>
      </c>
      <c r="G59" s="74" t="s">
        <v>122</v>
      </c>
      <c r="H59" s="75">
        <v>4.0</v>
      </c>
      <c r="I59" s="75">
        <v>1540.2</v>
      </c>
      <c r="J59" s="75">
        <v>1083.7</v>
      </c>
      <c r="K59" s="74"/>
      <c r="L59" s="75"/>
      <c r="M59" s="74" t="s">
        <v>1232</v>
      </c>
      <c r="N59" s="75">
        <v>6.8</v>
      </c>
      <c r="O59" s="75">
        <v>1.0</v>
      </c>
      <c r="P59" s="75">
        <v>6.8</v>
      </c>
      <c r="Q59" s="76"/>
      <c r="R59" s="77"/>
      <c r="S59" s="74"/>
    </row>
    <row r="60" ht="15.0" customHeight="1">
      <c r="A60" s="78" t="s">
        <v>742</v>
      </c>
      <c r="B60" s="79">
        <v>14.0</v>
      </c>
      <c r="C60" s="78">
        <v>99.21</v>
      </c>
      <c r="D60" s="78" t="s">
        <v>1738</v>
      </c>
      <c r="E60" s="78" t="s">
        <v>1739</v>
      </c>
      <c r="F60" s="78" t="s">
        <v>1713</v>
      </c>
      <c r="G60" s="78" t="s">
        <v>122</v>
      </c>
      <c r="H60" s="79">
        <v>4.0</v>
      </c>
      <c r="I60" s="79">
        <v>1240.2</v>
      </c>
      <c r="J60" s="79">
        <v>1205.1</v>
      </c>
      <c r="K60" s="78"/>
      <c r="L60" s="79"/>
      <c r="M60" s="78" t="s">
        <v>1232</v>
      </c>
      <c r="N60" s="79">
        <v>6.1</v>
      </c>
      <c r="O60" s="79">
        <v>1.0</v>
      </c>
      <c r="P60" s="79">
        <v>6.1</v>
      </c>
      <c r="Q60" s="76"/>
      <c r="R60" s="77"/>
      <c r="S60" s="78"/>
    </row>
    <row r="61" ht="15.0" customHeight="1">
      <c r="A61" s="74" t="s">
        <v>742</v>
      </c>
      <c r="B61" s="75">
        <v>15.0</v>
      </c>
      <c r="C61" s="74">
        <v>99.21</v>
      </c>
      <c r="D61" s="74" t="s">
        <v>1740</v>
      </c>
      <c r="E61" s="74" t="s">
        <v>1741</v>
      </c>
      <c r="F61" s="74" t="s">
        <v>1713</v>
      </c>
      <c r="G61" s="74" t="s">
        <v>122</v>
      </c>
      <c r="H61" s="75">
        <v>4.0</v>
      </c>
      <c r="I61" s="75">
        <v>1240.2</v>
      </c>
      <c r="J61" s="75">
        <v>1210.1</v>
      </c>
      <c r="K61" s="74"/>
      <c r="L61" s="75"/>
      <c r="M61" s="74" t="s">
        <v>1232</v>
      </c>
      <c r="N61" s="75">
        <v>6.04</v>
      </c>
      <c r="O61" s="75">
        <v>1.0</v>
      </c>
      <c r="P61" s="75">
        <v>6.04</v>
      </c>
      <c r="Q61" s="76"/>
      <c r="R61" s="77"/>
      <c r="S61" s="74"/>
    </row>
    <row r="62" ht="15.0" customHeight="1">
      <c r="A62" s="78" t="s">
        <v>742</v>
      </c>
      <c r="B62" s="79">
        <v>16.0</v>
      </c>
      <c r="C62" s="78">
        <v>99.21</v>
      </c>
      <c r="D62" s="78" t="s">
        <v>1742</v>
      </c>
      <c r="E62" s="78" t="s">
        <v>1743</v>
      </c>
      <c r="F62" s="78" t="s">
        <v>1713</v>
      </c>
      <c r="G62" s="78" t="s">
        <v>122</v>
      </c>
      <c r="H62" s="79">
        <v>4.0</v>
      </c>
      <c r="I62" s="79">
        <v>934.0</v>
      </c>
      <c r="J62" s="79">
        <v>735.6</v>
      </c>
      <c r="K62" s="78"/>
      <c r="L62" s="79"/>
      <c r="M62" s="78" t="s">
        <v>1232</v>
      </c>
      <c r="N62" s="79">
        <v>1.4</v>
      </c>
      <c r="O62" s="79">
        <v>1.0</v>
      </c>
      <c r="P62" s="79">
        <v>1.4</v>
      </c>
      <c r="Q62" s="76"/>
      <c r="R62" s="77"/>
      <c r="S62" s="78"/>
    </row>
    <row r="63" ht="15.0" customHeight="1">
      <c r="A63" s="74" t="s">
        <v>742</v>
      </c>
      <c r="B63" s="75">
        <v>17.0</v>
      </c>
      <c r="C63" s="74">
        <v>99.21</v>
      </c>
      <c r="D63" s="74" t="s">
        <v>1744</v>
      </c>
      <c r="E63" s="74" t="s">
        <v>1745</v>
      </c>
      <c r="F63" s="74" t="s">
        <v>1713</v>
      </c>
      <c r="G63" s="74" t="s">
        <v>122</v>
      </c>
      <c r="H63" s="75">
        <v>4.0</v>
      </c>
      <c r="I63" s="75">
        <v>928.0</v>
      </c>
      <c r="J63" s="75">
        <v>312.1</v>
      </c>
      <c r="K63" s="74"/>
      <c r="L63" s="75"/>
      <c r="M63" s="74" t="s">
        <v>1232</v>
      </c>
      <c r="N63" s="75">
        <v>0.59</v>
      </c>
      <c r="O63" s="75">
        <v>1.0</v>
      </c>
      <c r="P63" s="75">
        <v>0.59</v>
      </c>
      <c r="Q63" s="76"/>
      <c r="R63" s="77"/>
      <c r="S63" s="74"/>
    </row>
    <row r="64" ht="15.0" customHeight="1">
      <c r="A64" s="78" t="s">
        <v>742</v>
      </c>
      <c r="B64" s="79">
        <v>18.0</v>
      </c>
      <c r="C64" s="78">
        <v>99.21</v>
      </c>
      <c r="D64" s="78" t="s">
        <v>1746</v>
      </c>
      <c r="E64" s="78" t="s">
        <v>1747</v>
      </c>
      <c r="F64" s="78" t="s">
        <v>1713</v>
      </c>
      <c r="G64" s="78" t="s">
        <v>122</v>
      </c>
      <c r="H64" s="79">
        <v>4.0</v>
      </c>
      <c r="I64" s="79">
        <v>1118.3</v>
      </c>
      <c r="J64" s="79">
        <v>682.5</v>
      </c>
      <c r="K64" s="78"/>
      <c r="L64" s="79"/>
      <c r="M64" s="78" t="s">
        <v>1232</v>
      </c>
      <c r="N64" s="79">
        <v>2.94</v>
      </c>
      <c r="O64" s="79">
        <v>1.0</v>
      </c>
      <c r="P64" s="79">
        <v>2.94</v>
      </c>
      <c r="Q64" s="76"/>
      <c r="R64" s="77"/>
      <c r="S64" s="78"/>
    </row>
    <row r="65" ht="15.0" customHeight="1">
      <c r="A65" s="74" t="s">
        <v>742</v>
      </c>
      <c r="B65" s="75">
        <v>19.0</v>
      </c>
      <c r="C65" s="74">
        <v>99.21</v>
      </c>
      <c r="D65" s="74" t="s">
        <v>1748</v>
      </c>
      <c r="E65" s="74" t="s">
        <v>1749</v>
      </c>
      <c r="F65" s="74" t="s">
        <v>1713</v>
      </c>
      <c r="G65" s="74" t="s">
        <v>122</v>
      </c>
      <c r="H65" s="75">
        <v>4.0</v>
      </c>
      <c r="I65" s="75">
        <v>1118.3</v>
      </c>
      <c r="J65" s="75">
        <v>677.5</v>
      </c>
      <c r="K65" s="74"/>
      <c r="L65" s="75"/>
      <c r="M65" s="74" t="s">
        <v>1232</v>
      </c>
      <c r="N65" s="75">
        <v>3.09</v>
      </c>
      <c r="O65" s="75">
        <v>1.0</v>
      </c>
      <c r="P65" s="75">
        <v>3.09</v>
      </c>
      <c r="Q65" s="76"/>
      <c r="R65" s="77"/>
      <c r="S65" s="74"/>
    </row>
    <row r="66" ht="15.0" customHeight="1">
      <c r="A66" s="78" t="s">
        <v>742</v>
      </c>
      <c r="B66" s="79">
        <v>20.0</v>
      </c>
      <c r="C66" s="78">
        <v>99.21</v>
      </c>
      <c r="D66" s="78" t="s">
        <v>1750</v>
      </c>
      <c r="E66" s="78" t="s">
        <v>1751</v>
      </c>
      <c r="F66" s="78" t="s">
        <v>1713</v>
      </c>
      <c r="G66" s="78" t="s">
        <v>122</v>
      </c>
      <c r="H66" s="79">
        <v>4.0</v>
      </c>
      <c r="I66" s="79">
        <v>1186.3</v>
      </c>
      <c r="J66" s="79">
        <v>987.9</v>
      </c>
      <c r="K66" s="78"/>
      <c r="L66" s="79"/>
      <c r="M66" s="78" t="s">
        <v>1232</v>
      </c>
      <c r="N66" s="79">
        <v>4.63</v>
      </c>
      <c r="O66" s="79">
        <v>1.0</v>
      </c>
      <c r="P66" s="79">
        <v>4.63</v>
      </c>
      <c r="Q66" s="76"/>
      <c r="R66" s="77"/>
      <c r="S66" s="78"/>
    </row>
    <row r="67" ht="15.0" customHeight="1">
      <c r="A67" s="74" t="s">
        <v>742</v>
      </c>
      <c r="B67" s="75">
        <v>21.0</v>
      </c>
      <c r="C67" s="74">
        <v>99.21</v>
      </c>
      <c r="D67" s="74" t="s">
        <v>1752</v>
      </c>
      <c r="E67" s="74" t="s">
        <v>1753</v>
      </c>
      <c r="F67" s="74" t="s">
        <v>1713</v>
      </c>
      <c r="G67" s="74" t="s">
        <v>122</v>
      </c>
      <c r="H67" s="75">
        <v>4.0</v>
      </c>
      <c r="I67" s="75">
        <v>1259.1</v>
      </c>
      <c r="J67" s="75">
        <v>987.6</v>
      </c>
      <c r="K67" s="74"/>
      <c r="L67" s="75"/>
      <c r="M67" s="74" t="s">
        <v>1232</v>
      </c>
      <c r="N67" s="75">
        <v>4.92</v>
      </c>
      <c r="O67" s="75">
        <v>1.0</v>
      </c>
      <c r="P67" s="75">
        <v>4.92</v>
      </c>
      <c r="Q67" s="76"/>
      <c r="R67" s="77"/>
      <c r="S67" s="74"/>
    </row>
    <row r="68" ht="15.0" customHeight="1">
      <c r="A68" s="78" t="s">
        <v>742</v>
      </c>
      <c r="B68" s="79">
        <v>22.0</v>
      </c>
      <c r="C68" s="78">
        <v>99.21</v>
      </c>
      <c r="D68" s="78" t="s">
        <v>1754</v>
      </c>
      <c r="E68" s="78" t="s">
        <v>1755</v>
      </c>
      <c r="F68" s="78" t="s">
        <v>1713</v>
      </c>
      <c r="G68" s="78" t="s">
        <v>122</v>
      </c>
      <c r="H68" s="79">
        <v>4.0</v>
      </c>
      <c r="I68" s="79">
        <v>1335.4</v>
      </c>
      <c r="J68" s="79">
        <v>984.3</v>
      </c>
      <c r="K68" s="78"/>
      <c r="L68" s="79"/>
      <c r="M68" s="78" t="s">
        <v>1232</v>
      </c>
      <c r="N68" s="79">
        <v>5.2</v>
      </c>
      <c r="O68" s="79">
        <v>1.0</v>
      </c>
      <c r="P68" s="79">
        <v>5.2</v>
      </c>
      <c r="Q68" s="76"/>
      <c r="R68" s="77"/>
      <c r="S68" s="78"/>
    </row>
    <row r="69" ht="15.0" customHeight="1">
      <c r="A69" s="74" t="s">
        <v>742</v>
      </c>
      <c r="B69" s="75">
        <v>23.0</v>
      </c>
      <c r="C69" s="74">
        <v>99.21</v>
      </c>
      <c r="D69" s="74" t="s">
        <v>1756</v>
      </c>
      <c r="E69" s="74" t="s">
        <v>1757</v>
      </c>
      <c r="F69" s="74" t="s">
        <v>1713</v>
      </c>
      <c r="G69" s="74" t="s">
        <v>122</v>
      </c>
      <c r="H69" s="75">
        <v>4.0</v>
      </c>
      <c r="I69" s="75">
        <v>1414.9</v>
      </c>
      <c r="J69" s="75">
        <v>984.0</v>
      </c>
      <c r="K69" s="74"/>
      <c r="L69" s="75"/>
      <c r="M69" s="74" t="s">
        <v>1232</v>
      </c>
      <c r="N69" s="75">
        <v>5.51</v>
      </c>
      <c r="O69" s="75">
        <v>1.0</v>
      </c>
      <c r="P69" s="75">
        <v>5.51</v>
      </c>
      <c r="Q69" s="76"/>
      <c r="R69" s="77"/>
      <c r="S69" s="74"/>
    </row>
    <row r="70" ht="15.0" customHeight="1">
      <c r="A70" s="78" t="s">
        <v>742</v>
      </c>
      <c r="B70" s="79">
        <v>24.0</v>
      </c>
      <c r="C70" s="78">
        <v>99.21</v>
      </c>
      <c r="D70" s="78" t="s">
        <v>1758</v>
      </c>
      <c r="E70" s="78" t="s">
        <v>1759</v>
      </c>
      <c r="F70" s="78" t="s">
        <v>1713</v>
      </c>
      <c r="G70" s="78" t="s">
        <v>122</v>
      </c>
      <c r="H70" s="79">
        <v>4.0</v>
      </c>
      <c r="I70" s="79">
        <v>1466.3</v>
      </c>
      <c r="J70" s="79">
        <v>986.2</v>
      </c>
      <c r="K70" s="78"/>
      <c r="L70" s="79"/>
      <c r="M70" s="78" t="s">
        <v>1232</v>
      </c>
      <c r="N70" s="79">
        <v>5.78</v>
      </c>
      <c r="O70" s="79">
        <v>1.0</v>
      </c>
      <c r="P70" s="79">
        <v>5.78</v>
      </c>
      <c r="Q70" s="76"/>
      <c r="R70" s="77"/>
      <c r="S70" s="78"/>
    </row>
    <row r="71" ht="15.0" customHeight="1">
      <c r="A71" s="74" t="s">
        <v>742</v>
      </c>
      <c r="B71" s="75">
        <v>25.0</v>
      </c>
      <c r="C71" s="74">
        <v>99.21</v>
      </c>
      <c r="D71" s="74" t="s">
        <v>1760</v>
      </c>
      <c r="E71" s="74" t="s">
        <v>1761</v>
      </c>
      <c r="F71" s="74" t="s">
        <v>1713</v>
      </c>
      <c r="G71" s="74" t="s">
        <v>122</v>
      </c>
      <c r="H71" s="75">
        <v>4.0</v>
      </c>
      <c r="I71" s="75">
        <v>1521.6</v>
      </c>
      <c r="J71" s="75">
        <v>986.0</v>
      </c>
      <c r="K71" s="74"/>
      <c r="L71" s="75"/>
      <c r="M71" s="74" t="s">
        <v>1232</v>
      </c>
      <c r="N71" s="75">
        <v>6.0</v>
      </c>
      <c r="O71" s="75">
        <v>1.0</v>
      </c>
      <c r="P71" s="75">
        <v>6.0</v>
      </c>
      <c r="Q71" s="76"/>
      <c r="R71" s="77"/>
      <c r="S71" s="74"/>
    </row>
    <row r="72" ht="15.0" customHeight="1">
      <c r="A72" s="78" t="s">
        <v>742</v>
      </c>
      <c r="B72" s="79">
        <v>26.0</v>
      </c>
      <c r="C72" s="78">
        <v>99.21</v>
      </c>
      <c r="D72" s="78" t="s">
        <v>1762</v>
      </c>
      <c r="E72" s="78" t="s">
        <v>1763</v>
      </c>
      <c r="F72" s="78" t="s">
        <v>1713</v>
      </c>
      <c r="G72" s="78" t="s">
        <v>122</v>
      </c>
      <c r="H72" s="79">
        <v>4.0</v>
      </c>
      <c r="I72" s="79">
        <v>1526.4</v>
      </c>
      <c r="J72" s="79">
        <v>1083.8</v>
      </c>
      <c r="K72" s="78"/>
      <c r="L72" s="79"/>
      <c r="M72" s="78" t="s">
        <v>1232</v>
      </c>
      <c r="N72" s="79">
        <v>6.74</v>
      </c>
      <c r="O72" s="79">
        <v>1.0</v>
      </c>
      <c r="P72" s="79">
        <v>6.74</v>
      </c>
      <c r="Q72" s="76"/>
      <c r="R72" s="77"/>
      <c r="S72" s="78"/>
    </row>
    <row r="73" ht="15.0" customHeight="1">
      <c r="A73" s="74" t="s">
        <v>742</v>
      </c>
      <c r="B73" s="75">
        <v>27.0</v>
      </c>
      <c r="C73" s="74">
        <v>99.21</v>
      </c>
      <c r="D73" s="74" t="s">
        <v>1764</v>
      </c>
      <c r="E73" s="74" t="s">
        <v>1765</v>
      </c>
      <c r="F73" s="74" t="s">
        <v>1713</v>
      </c>
      <c r="G73" s="74" t="s">
        <v>122</v>
      </c>
      <c r="H73" s="75">
        <v>4.0</v>
      </c>
      <c r="I73" s="75">
        <v>1530.9</v>
      </c>
      <c r="J73" s="75">
        <v>1083.8</v>
      </c>
      <c r="K73" s="74"/>
      <c r="L73" s="75"/>
      <c r="M73" s="74" t="s">
        <v>1232</v>
      </c>
      <c r="N73" s="75">
        <v>6.76</v>
      </c>
      <c r="O73" s="75">
        <v>1.0</v>
      </c>
      <c r="P73" s="75">
        <v>6.76</v>
      </c>
      <c r="Q73" s="76"/>
      <c r="R73" s="77"/>
      <c r="S73" s="74"/>
    </row>
    <row r="74" ht="15.0" customHeight="1">
      <c r="A74" s="78" t="s">
        <v>742</v>
      </c>
      <c r="B74" s="79">
        <v>28.0</v>
      </c>
      <c r="C74" s="78">
        <v>99.21</v>
      </c>
      <c r="D74" s="78" t="s">
        <v>1766</v>
      </c>
      <c r="E74" s="78" t="s">
        <v>1767</v>
      </c>
      <c r="F74" s="78" t="s">
        <v>1713</v>
      </c>
      <c r="G74" s="78" t="s">
        <v>122</v>
      </c>
      <c r="H74" s="79">
        <v>4.0</v>
      </c>
      <c r="I74" s="79">
        <v>1535.6</v>
      </c>
      <c r="J74" s="79">
        <v>1083.7</v>
      </c>
      <c r="K74" s="78"/>
      <c r="L74" s="79"/>
      <c r="M74" s="78" t="s">
        <v>1232</v>
      </c>
      <c r="N74" s="79">
        <v>6.78</v>
      </c>
      <c r="O74" s="79">
        <v>1.0</v>
      </c>
      <c r="P74" s="79">
        <v>6.78</v>
      </c>
      <c r="Q74" s="76"/>
      <c r="R74" s="77"/>
      <c r="S74" s="78"/>
    </row>
    <row r="75" ht="15.0" customHeight="1">
      <c r="A75" s="74" t="s">
        <v>742</v>
      </c>
      <c r="B75" s="75">
        <v>29.0</v>
      </c>
      <c r="C75" s="74">
        <v>99.21</v>
      </c>
      <c r="D75" s="74" t="s">
        <v>1768</v>
      </c>
      <c r="E75" s="74" t="s">
        <v>1769</v>
      </c>
      <c r="F75" s="74" t="s">
        <v>1713</v>
      </c>
      <c r="G75" s="74" t="s">
        <v>122</v>
      </c>
      <c r="H75" s="75">
        <v>4.0</v>
      </c>
      <c r="I75" s="75">
        <v>1540.2</v>
      </c>
      <c r="J75" s="75">
        <v>1083.7</v>
      </c>
      <c r="K75" s="74"/>
      <c r="L75" s="75"/>
      <c r="M75" s="74" t="s">
        <v>1232</v>
      </c>
      <c r="N75" s="75">
        <v>6.8</v>
      </c>
      <c r="O75" s="75">
        <v>1.0</v>
      </c>
      <c r="P75" s="75">
        <v>6.8</v>
      </c>
      <c r="Q75" s="76"/>
      <c r="R75" s="77"/>
      <c r="S75" s="74"/>
    </row>
    <row r="76" ht="15.0" customHeight="1">
      <c r="A76" s="78" t="s">
        <v>742</v>
      </c>
      <c r="B76" s="79">
        <v>30.0</v>
      </c>
      <c r="C76" s="78">
        <v>99.21</v>
      </c>
      <c r="D76" s="78" t="s">
        <v>1770</v>
      </c>
      <c r="E76" s="78" t="s">
        <v>1771</v>
      </c>
      <c r="F76" s="78" t="s">
        <v>1713</v>
      </c>
      <c r="G76" s="78" t="s">
        <v>122</v>
      </c>
      <c r="H76" s="79">
        <v>4.0</v>
      </c>
      <c r="I76" s="79">
        <v>1539.6</v>
      </c>
      <c r="J76" s="79">
        <v>994.9</v>
      </c>
      <c r="K76" s="78"/>
      <c r="L76" s="79"/>
      <c r="M76" s="78" t="s">
        <v>1232</v>
      </c>
      <c r="N76" s="79">
        <v>6.0</v>
      </c>
      <c r="O76" s="79">
        <v>1.0</v>
      </c>
      <c r="P76" s="79">
        <v>6.0</v>
      </c>
      <c r="Q76" s="76"/>
      <c r="R76" s="77"/>
      <c r="S76" s="78"/>
    </row>
    <row r="77" ht="15.0" customHeight="1">
      <c r="A77" s="74" t="s">
        <v>742</v>
      </c>
      <c r="B77" s="75">
        <v>31.0</v>
      </c>
      <c r="C77" s="74">
        <v>99.21</v>
      </c>
      <c r="D77" s="74" t="s">
        <v>1772</v>
      </c>
      <c r="E77" s="74" t="s">
        <v>1773</v>
      </c>
      <c r="F77" s="74" t="s">
        <v>1713</v>
      </c>
      <c r="G77" s="74" t="s">
        <v>122</v>
      </c>
      <c r="H77" s="75">
        <v>4.0</v>
      </c>
      <c r="I77" s="75">
        <v>1425.4</v>
      </c>
      <c r="J77" s="75">
        <v>1425.0</v>
      </c>
      <c r="K77" s="74"/>
      <c r="L77" s="75"/>
      <c r="M77" s="74" t="s">
        <v>1232</v>
      </c>
      <c r="N77" s="75">
        <v>8.06</v>
      </c>
      <c r="O77" s="75">
        <v>1.0</v>
      </c>
      <c r="P77" s="75">
        <v>8.06</v>
      </c>
      <c r="Q77" s="76"/>
      <c r="R77" s="77"/>
      <c r="S77" s="74"/>
    </row>
    <row r="78" ht="15.0" customHeight="1">
      <c r="A78" s="78" t="s">
        <v>742</v>
      </c>
      <c r="B78" s="79">
        <v>32.0</v>
      </c>
      <c r="C78" s="78">
        <v>99.21</v>
      </c>
      <c r="D78" s="78" t="s">
        <v>1774</v>
      </c>
      <c r="E78" s="78" t="s">
        <v>1775</v>
      </c>
      <c r="F78" s="78" t="s">
        <v>1713</v>
      </c>
      <c r="G78" s="78" t="s">
        <v>122</v>
      </c>
      <c r="H78" s="79">
        <v>4.0</v>
      </c>
      <c r="I78" s="79">
        <v>934.0</v>
      </c>
      <c r="J78" s="79">
        <v>839.7</v>
      </c>
      <c r="K78" s="78"/>
      <c r="L78" s="79"/>
      <c r="M78" s="78" t="s">
        <v>1232</v>
      </c>
      <c r="N78" s="79">
        <v>1.6</v>
      </c>
      <c r="O78" s="79">
        <v>1.0</v>
      </c>
      <c r="P78" s="79">
        <v>1.6</v>
      </c>
      <c r="Q78" s="76"/>
      <c r="R78" s="77"/>
      <c r="S78" s="78"/>
    </row>
    <row r="79" ht="15.0" customHeight="1">
      <c r="A79" s="74" t="s">
        <v>742</v>
      </c>
      <c r="B79" s="75">
        <v>33.0</v>
      </c>
      <c r="C79" s="74">
        <v>99.21</v>
      </c>
      <c r="D79" s="74" t="s">
        <v>1776</v>
      </c>
      <c r="E79" s="74" t="s">
        <v>1777</v>
      </c>
      <c r="F79" s="74" t="s">
        <v>1713</v>
      </c>
      <c r="G79" s="74" t="s">
        <v>122</v>
      </c>
      <c r="H79" s="75">
        <v>4.0</v>
      </c>
      <c r="I79" s="75">
        <v>1205.1</v>
      </c>
      <c r="J79" s="75">
        <v>100.0</v>
      </c>
      <c r="K79" s="74"/>
      <c r="L79" s="75"/>
      <c r="M79" s="74" t="s">
        <v>1232</v>
      </c>
      <c r="N79" s="75">
        <v>0.49</v>
      </c>
      <c r="O79" s="75">
        <v>1.0</v>
      </c>
      <c r="P79" s="75">
        <v>0.49</v>
      </c>
      <c r="Q79" s="76"/>
      <c r="R79" s="77"/>
      <c r="S79" s="74"/>
    </row>
    <row r="80" ht="15.0" customHeight="1">
      <c r="A80" s="78" t="s">
        <v>742</v>
      </c>
      <c r="B80" s="79">
        <v>34.0</v>
      </c>
      <c r="C80" s="78">
        <v>99.21</v>
      </c>
      <c r="D80" s="78" t="s">
        <v>1778</v>
      </c>
      <c r="E80" s="78" t="s">
        <v>1779</v>
      </c>
      <c r="F80" s="78" t="s">
        <v>1713</v>
      </c>
      <c r="G80" s="78" t="s">
        <v>122</v>
      </c>
      <c r="H80" s="79">
        <v>4.0</v>
      </c>
      <c r="I80" s="79">
        <v>930.1</v>
      </c>
      <c r="J80" s="79">
        <v>200.0</v>
      </c>
      <c r="K80" s="78"/>
      <c r="L80" s="79"/>
      <c r="M80" s="78" t="s">
        <v>1232</v>
      </c>
      <c r="N80" s="79">
        <v>0.38</v>
      </c>
      <c r="O80" s="79">
        <v>1.0</v>
      </c>
      <c r="P80" s="79">
        <v>0.38</v>
      </c>
      <c r="Q80" s="76"/>
      <c r="R80" s="77"/>
      <c r="S80" s="78"/>
    </row>
    <row r="81" ht="15.0" customHeight="1">
      <c r="A81" s="74" t="s">
        <v>742</v>
      </c>
      <c r="B81" s="75">
        <v>35.0</v>
      </c>
      <c r="C81" s="74">
        <v>99.21</v>
      </c>
      <c r="D81" s="74" t="s">
        <v>1780</v>
      </c>
      <c r="E81" s="74" t="s">
        <v>1781</v>
      </c>
      <c r="F81" s="74" t="s">
        <v>1713</v>
      </c>
      <c r="G81" s="74" t="s">
        <v>122</v>
      </c>
      <c r="H81" s="75">
        <v>4.0</v>
      </c>
      <c r="I81" s="75">
        <v>690.0</v>
      </c>
      <c r="J81" s="75">
        <v>550.0</v>
      </c>
      <c r="K81" s="74"/>
      <c r="L81" s="75"/>
      <c r="M81" s="74" t="s">
        <v>1232</v>
      </c>
      <c r="N81" s="75">
        <v>1.55</v>
      </c>
      <c r="O81" s="75">
        <v>1.0</v>
      </c>
      <c r="P81" s="75">
        <v>1.55</v>
      </c>
      <c r="Q81" s="76"/>
      <c r="R81" s="77"/>
      <c r="S81" s="74"/>
    </row>
    <row r="82" ht="18.0" customHeight="1">
      <c r="A82" s="80" t="s">
        <v>1782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2">
        <f>SUM(P47:P81)</f>
        <v>160.88</v>
      </c>
      <c r="Q82" s="81"/>
      <c r="R82" s="83">
        <f>SUM(R47:R81)</f>
        <v>0</v>
      </c>
      <c r="S82" s="81"/>
    </row>
    <row r="83" ht="15.75" customHeight="1"/>
    <row r="84" ht="19.5" customHeight="1">
      <c r="A84" s="73" t="s">
        <v>1783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6"/>
    </row>
    <row r="85" ht="15.0" customHeight="1">
      <c r="A85" s="74" t="s">
        <v>742</v>
      </c>
      <c r="B85" s="75">
        <v>36.0</v>
      </c>
      <c r="C85" s="74">
        <v>99.22</v>
      </c>
      <c r="D85" s="74" t="s">
        <v>1784</v>
      </c>
      <c r="E85" s="74" t="s">
        <v>1785</v>
      </c>
      <c r="F85" s="74" t="s">
        <v>1350</v>
      </c>
      <c r="G85" s="74" t="s">
        <v>122</v>
      </c>
      <c r="H85" s="75">
        <v>2.0</v>
      </c>
      <c r="I85" s="75">
        <v>720.0</v>
      </c>
      <c r="J85" s="75">
        <v>25.0</v>
      </c>
      <c r="K85" s="74"/>
      <c r="L85" s="75"/>
      <c r="M85" s="74" t="s">
        <v>1786</v>
      </c>
      <c r="N85" s="75">
        <v>0.09</v>
      </c>
      <c r="O85" s="75">
        <v>2.0</v>
      </c>
      <c r="P85" s="75">
        <v>0.18</v>
      </c>
      <c r="Q85" s="76"/>
      <c r="R85" s="77"/>
      <c r="S85" s="74"/>
    </row>
    <row r="86" ht="15.0" customHeight="1">
      <c r="A86" s="78" t="s">
        <v>742</v>
      </c>
      <c r="B86" s="79">
        <v>37.0</v>
      </c>
      <c r="C86" s="78">
        <v>99.22</v>
      </c>
      <c r="D86" s="78" t="s">
        <v>1787</v>
      </c>
      <c r="E86" s="78" t="s">
        <v>1788</v>
      </c>
      <c r="F86" s="78" t="s">
        <v>1350</v>
      </c>
      <c r="G86" s="78" t="s">
        <v>122</v>
      </c>
      <c r="H86" s="79">
        <v>2.0</v>
      </c>
      <c r="I86" s="79">
        <v>580.0</v>
      </c>
      <c r="J86" s="79">
        <v>25.0</v>
      </c>
      <c r="K86" s="78"/>
      <c r="L86" s="79"/>
      <c r="M86" s="78" t="s">
        <v>1786</v>
      </c>
      <c r="N86" s="79">
        <v>0.07</v>
      </c>
      <c r="O86" s="79">
        <v>2.0</v>
      </c>
      <c r="P86" s="79">
        <v>0.14</v>
      </c>
      <c r="Q86" s="76"/>
      <c r="R86" s="77"/>
      <c r="S86" s="78"/>
    </row>
    <row r="87" ht="15.0" customHeight="1">
      <c r="A87" s="74" t="s">
        <v>742</v>
      </c>
      <c r="B87" s="75">
        <v>174.0</v>
      </c>
      <c r="C87" s="74">
        <v>99.22</v>
      </c>
      <c r="D87" s="74" t="s">
        <v>1789</v>
      </c>
      <c r="E87" s="74" t="s">
        <v>1790</v>
      </c>
      <c r="F87" s="74" t="s">
        <v>122</v>
      </c>
      <c r="G87" s="74"/>
      <c r="H87" s="75"/>
      <c r="I87" s="75"/>
      <c r="J87" s="75"/>
      <c r="K87" s="74"/>
      <c r="L87" s="75"/>
      <c r="M87" s="74" t="s">
        <v>513</v>
      </c>
      <c r="N87" s="75">
        <v>0.04</v>
      </c>
      <c r="O87" s="75">
        <v>1.0</v>
      </c>
      <c r="P87" s="75">
        <v>0.04</v>
      </c>
      <c r="Q87" s="76"/>
      <c r="R87" s="77"/>
      <c r="S87" s="74"/>
    </row>
    <row r="88" ht="15.0" customHeight="1">
      <c r="A88" s="78" t="s">
        <v>742</v>
      </c>
      <c r="B88" s="79">
        <v>175.0</v>
      </c>
      <c r="C88" s="78">
        <v>99.22</v>
      </c>
      <c r="D88" s="78" t="s">
        <v>1791</v>
      </c>
      <c r="E88" s="78" t="s">
        <v>1790</v>
      </c>
      <c r="F88" s="78" t="s">
        <v>122</v>
      </c>
      <c r="G88" s="78"/>
      <c r="H88" s="79"/>
      <c r="I88" s="79"/>
      <c r="J88" s="79"/>
      <c r="K88" s="78"/>
      <c r="L88" s="79"/>
      <c r="M88" s="78" t="s">
        <v>513</v>
      </c>
      <c r="N88" s="79">
        <v>0.27</v>
      </c>
      <c r="O88" s="79">
        <v>2.0</v>
      </c>
      <c r="P88" s="79">
        <v>0.54</v>
      </c>
      <c r="Q88" s="76"/>
      <c r="R88" s="77"/>
      <c r="S88" s="78"/>
    </row>
    <row r="89" ht="15.0" customHeight="1">
      <c r="A89" s="74" t="s">
        <v>742</v>
      </c>
      <c r="B89" s="75">
        <v>176.0</v>
      </c>
      <c r="C89" s="74">
        <v>99.22</v>
      </c>
      <c r="D89" s="74" t="s">
        <v>1792</v>
      </c>
      <c r="E89" s="74" t="s">
        <v>1790</v>
      </c>
      <c r="F89" s="74" t="s">
        <v>122</v>
      </c>
      <c r="G89" s="74"/>
      <c r="H89" s="75"/>
      <c r="I89" s="75"/>
      <c r="J89" s="75"/>
      <c r="K89" s="74"/>
      <c r="L89" s="75"/>
      <c r="M89" s="74" t="s">
        <v>513</v>
      </c>
      <c r="N89" s="75">
        <v>0.31</v>
      </c>
      <c r="O89" s="75">
        <v>2.0</v>
      </c>
      <c r="P89" s="75">
        <v>0.62</v>
      </c>
      <c r="Q89" s="76"/>
      <c r="R89" s="77"/>
      <c r="S89" s="74"/>
    </row>
    <row r="90" ht="15.0" customHeight="1">
      <c r="A90" s="78" t="s">
        <v>742</v>
      </c>
      <c r="B90" s="79">
        <v>177.0</v>
      </c>
      <c r="C90" s="78">
        <v>99.22</v>
      </c>
      <c r="D90" s="78" t="s">
        <v>1793</v>
      </c>
      <c r="E90" s="78" t="s">
        <v>1790</v>
      </c>
      <c r="F90" s="78" t="s">
        <v>122</v>
      </c>
      <c r="G90" s="78"/>
      <c r="H90" s="79"/>
      <c r="I90" s="79"/>
      <c r="J90" s="79"/>
      <c r="K90" s="78"/>
      <c r="L90" s="79"/>
      <c r="M90" s="78" t="s">
        <v>513</v>
      </c>
      <c r="N90" s="79">
        <v>0.33</v>
      </c>
      <c r="O90" s="79">
        <v>2.0</v>
      </c>
      <c r="P90" s="79">
        <v>0.66</v>
      </c>
      <c r="Q90" s="76"/>
      <c r="R90" s="77"/>
      <c r="S90" s="78"/>
    </row>
    <row r="91" ht="15.0" customHeight="1">
      <c r="A91" s="74" t="s">
        <v>742</v>
      </c>
      <c r="B91" s="75">
        <v>178.0</v>
      </c>
      <c r="C91" s="74">
        <v>99.22</v>
      </c>
      <c r="D91" s="74" t="s">
        <v>1794</v>
      </c>
      <c r="E91" s="74" t="s">
        <v>1790</v>
      </c>
      <c r="F91" s="74" t="s">
        <v>122</v>
      </c>
      <c r="G91" s="74"/>
      <c r="H91" s="75"/>
      <c r="I91" s="75"/>
      <c r="J91" s="75"/>
      <c r="K91" s="74"/>
      <c r="L91" s="75"/>
      <c r="M91" s="74" t="s">
        <v>513</v>
      </c>
      <c r="N91" s="75">
        <v>0.34</v>
      </c>
      <c r="O91" s="75">
        <v>2.0</v>
      </c>
      <c r="P91" s="75">
        <v>0.68</v>
      </c>
      <c r="Q91" s="76"/>
      <c r="R91" s="77"/>
      <c r="S91" s="74"/>
    </row>
    <row r="92" ht="15.0" customHeight="1">
      <c r="A92" s="78" t="s">
        <v>742</v>
      </c>
      <c r="B92" s="79">
        <v>179.0</v>
      </c>
      <c r="C92" s="78">
        <v>99.22</v>
      </c>
      <c r="D92" s="78" t="s">
        <v>1795</v>
      </c>
      <c r="E92" s="78" t="s">
        <v>1790</v>
      </c>
      <c r="F92" s="78" t="s">
        <v>122</v>
      </c>
      <c r="G92" s="78"/>
      <c r="H92" s="79"/>
      <c r="I92" s="79"/>
      <c r="J92" s="79"/>
      <c r="K92" s="78"/>
      <c r="L92" s="79"/>
      <c r="M92" s="78" t="s">
        <v>513</v>
      </c>
      <c r="N92" s="79">
        <v>0.35</v>
      </c>
      <c r="O92" s="79">
        <v>2.0</v>
      </c>
      <c r="P92" s="79">
        <v>0.7</v>
      </c>
      <c r="Q92" s="76"/>
      <c r="R92" s="77"/>
      <c r="S92" s="78"/>
    </row>
    <row r="93" ht="15.0" customHeight="1">
      <c r="A93" s="74" t="s">
        <v>742</v>
      </c>
      <c r="B93" s="75">
        <v>180.0</v>
      </c>
      <c r="C93" s="74">
        <v>99.22</v>
      </c>
      <c r="D93" s="74" t="s">
        <v>1796</v>
      </c>
      <c r="E93" s="74" t="s">
        <v>1790</v>
      </c>
      <c r="F93" s="74" t="s">
        <v>122</v>
      </c>
      <c r="G93" s="74"/>
      <c r="H93" s="75"/>
      <c r="I93" s="75"/>
      <c r="J93" s="75"/>
      <c r="K93" s="74"/>
      <c r="L93" s="75"/>
      <c r="M93" s="74" t="s">
        <v>513</v>
      </c>
      <c r="N93" s="75">
        <v>0.37</v>
      </c>
      <c r="O93" s="75">
        <v>2.0</v>
      </c>
      <c r="P93" s="75">
        <v>0.74</v>
      </c>
      <c r="Q93" s="76"/>
      <c r="R93" s="77"/>
      <c r="S93" s="74"/>
    </row>
    <row r="94" ht="15.0" customHeight="1">
      <c r="A94" s="78" t="s">
        <v>742</v>
      </c>
      <c r="B94" s="79">
        <v>181.0</v>
      </c>
      <c r="C94" s="78">
        <v>99.22</v>
      </c>
      <c r="D94" s="78" t="s">
        <v>1797</v>
      </c>
      <c r="E94" s="78" t="s">
        <v>1790</v>
      </c>
      <c r="F94" s="78" t="s">
        <v>122</v>
      </c>
      <c r="G94" s="78"/>
      <c r="H94" s="79"/>
      <c r="I94" s="79"/>
      <c r="J94" s="79"/>
      <c r="K94" s="78"/>
      <c r="L94" s="79"/>
      <c r="M94" s="78" t="s">
        <v>513</v>
      </c>
      <c r="N94" s="79">
        <v>0.39</v>
      </c>
      <c r="O94" s="79">
        <v>3.0</v>
      </c>
      <c r="P94" s="79">
        <v>1.17</v>
      </c>
      <c r="Q94" s="76"/>
      <c r="R94" s="77"/>
      <c r="S94" s="78"/>
    </row>
    <row r="95" ht="15.0" customHeight="1">
      <c r="A95" s="74" t="s">
        <v>742</v>
      </c>
      <c r="B95" s="75">
        <v>182.0</v>
      </c>
      <c r="C95" s="74">
        <v>99.22</v>
      </c>
      <c r="D95" s="74" t="s">
        <v>1798</v>
      </c>
      <c r="E95" s="74" t="s">
        <v>1790</v>
      </c>
      <c r="F95" s="74" t="s">
        <v>122</v>
      </c>
      <c r="G95" s="74"/>
      <c r="H95" s="75"/>
      <c r="I95" s="75"/>
      <c r="J95" s="75"/>
      <c r="K95" s="74"/>
      <c r="L95" s="75"/>
      <c r="M95" s="74" t="s">
        <v>513</v>
      </c>
      <c r="N95" s="75">
        <v>0.4</v>
      </c>
      <c r="O95" s="75">
        <v>2.0</v>
      </c>
      <c r="P95" s="75">
        <v>0.8</v>
      </c>
      <c r="Q95" s="76"/>
      <c r="R95" s="77"/>
      <c r="S95" s="74"/>
    </row>
    <row r="96" ht="15.0" customHeight="1">
      <c r="A96" s="78" t="s">
        <v>742</v>
      </c>
      <c r="B96" s="79">
        <v>183.0</v>
      </c>
      <c r="C96" s="78">
        <v>99.22</v>
      </c>
      <c r="D96" s="78" t="s">
        <v>1799</v>
      </c>
      <c r="E96" s="78" t="s">
        <v>1790</v>
      </c>
      <c r="F96" s="78" t="s">
        <v>122</v>
      </c>
      <c r="G96" s="78"/>
      <c r="H96" s="79"/>
      <c r="I96" s="79"/>
      <c r="J96" s="79"/>
      <c r="K96" s="78"/>
      <c r="L96" s="79"/>
      <c r="M96" s="78" t="s">
        <v>513</v>
      </c>
      <c r="N96" s="79">
        <v>0.42</v>
      </c>
      <c r="O96" s="79">
        <v>9.0</v>
      </c>
      <c r="P96" s="79">
        <v>3.78</v>
      </c>
      <c r="Q96" s="76"/>
      <c r="R96" s="77"/>
      <c r="S96" s="78"/>
    </row>
    <row r="97" ht="18.0" customHeight="1">
      <c r="A97" s="80" t="s">
        <v>1800</v>
      </c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1"/>
      <c r="P97" s="82">
        <f>SUM(P85:P96)</f>
        <v>10.05</v>
      </c>
      <c r="Q97" s="81"/>
      <c r="R97" s="83">
        <f>SUM(R85:R96)</f>
        <v>0</v>
      </c>
      <c r="S97" s="81"/>
    </row>
    <row r="98" ht="15.75" customHeight="1"/>
    <row r="99" ht="24.0" customHeight="1">
      <c r="A99" s="84" t="s">
        <v>737</v>
      </c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6">
        <f>IFERROR(SUMIF(R6:R98,"&lt;&gt;0",R6:R98),0)</f>
        <v>0</v>
      </c>
      <c r="S99" s="85"/>
    </row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</sheetData>
  <mergeCells count="7">
    <mergeCell ref="A1:S1"/>
    <mergeCell ref="A2:S2"/>
    <mergeCell ref="A3:S3"/>
    <mergeCell ref="A6:S6"/>
    <mergeCell ref="A46:S46"/>
    <mergeCell ref="A84:S84"/>
    <mergeCell ref="A4:S4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13.0"/>
    <col customWidth="1" min="2" max="2" width="5.0"/>
    <col customWidth="1" min="3" max="3" width="9.0"/>
    <col customWidth="1" min="4" max="4" width="18.0"/>
    <col customWidth="1" min="5" max="5" width="32.0"/>
    <col customWidth="1" min="6" max="6" width="13.0"/>
    <col customWidth="1" min="7" max="7" width="17.0"/>
    <col customWidth="1" min="8" max="10" width="9.0"/>
    <col customWidth="1" min="11" max="11" width="12.0"/>
    <col customWidth="1" min="12" max="12" width="8.0"/>
    <col customWidth="1" min="13" max="13" width="13.0"/>
    <col customWidth="1" min="14" max="14" width="11.0"/>
    <col customWidth="1" min="15" max="15" width="9.0"/>
    <col customWidth="1" min="16" max="16" width="12.0"/>
    <col customWidth="1" min="17" max="18" width="15.0"/>
    <col customWidth="1" min="19" max="19" width="18.0"/>
    <col customWidth="1" min="20" max="26" width="8.71"/>
  </cols>
  <sheetData>
    <row r="1" ht="27.75" customHeight="1">
      <c r="A1" s="68" t="s">
        <v>1801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ht="18.0" customHeight="1">
      <c r="A2" s="69" t="s">
        <v>1802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ht="27.75" customHeight="1">
      <c r="A3" s="70" t="s">
        <v>1803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6"/>
    </row>
    <row r="4" ht="27.75" customHeight="1">
      <c r="A4" s="71" t="s">
        <v>98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</row>
    <row r="5" ht="33.75" customHeight="1">
      <c r="A5" s="72" t="s">
        <v>99</v>
      </c>
      <c r="B5" s="72" t="s">
        <v>100</v>
      </c>
      <c r="C5" s="72" t="s">
        <v>101</v>
      </c>
      <c r="D5" s="72" t="s">
        <v>102</v>
      </c>
      <c r="E5" s="72" t="s">
        <v>103</v>
      </c>
      <c r="F5" s="72" t="s">
        <v>104</v>
      </c>
      <c r="G5" s="72" t="s">
        <v>105</v>
      </c>
      <c r="H5" s="72" t="s">
        <v>106</v>
      </c>
      <c r="I5" s="72" t="s">
        <v>107</v>
      </c>
      <c r="J5" s="72" t="s">
        <v>108</v>
      </c>
      <c r="K5" s="72" t="s">
        <v>109</v>
      </c>
      <c r="L5" s="72" t="s">
        <v>110</v>
      </c>
      <c r="M5" s="72" t="s">
        <v>111</v>
      </c>
      <c r="N5" s="72" t="s">
        <v>112</v>
      </c>
      <c r="O5" s="72" t="s">
        <v>113</v>
      </c>
      <c r="P5" s="72" t="s">
        <v>85</v>
      </c>
      <c r="Q5" s="72" t="s">
        <v>114</v>
      </c>
      <c r="R5" s="72" t="s">
        <v>115</v>
      </c>
      <c r="S5" s="72" t="s">
        <v>116</v>
      </c>
    </row>
    <row r="6" ht="19.5" customHeight="1">
      <c r="A6" s="73" t="s">
        <v>1804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6"/>
    </row>
    <row r="7" ht="15.0" customHeight="1">
      <c r="A7" s="74" t="s">
        <v>118</v>
      </c>
      <c r="B7" s="75">
        <v>1.0</v>
      </c>
      <c r="C7" s="87">
        <v>68.0</v>
      </c>
      <c r="D7" s="74" t="s">
        <v>1805</v>
      </c>
      <c r="E7" s="74" t="s">
        <v>1806</v>
      </c>
      <c r="F7" s="74" t="s">
        <v>121</v>
      </c>
      <c r="G7" s="74" t="s">
        <v>673</v>
      </c>
      <c r="H7" s="75">
        <v>10.0</v>
      </c>
      <c r="I7" s="75">
        <v>250.0</v>
      </c>
      <c r="J7" s="75">
        <v>245.0</v>
      </c>
      <c r="K7" s="74"/>
      <c r="L7" s="75"/>
      <c r="M7" s="74" t="s">
        <v>1172</v>
      </c>
      <c r="N7" s="75">
        <v>4.11</v>
      </c>
      <c r="O7" s="75">
        <v>2.0</v>
      </c>
      <c r="P7" s="74">
        <f t="shared" ref="P7:P103" si="1">N7*O7</f>
        <v>8.22</v>
      </c>
      <c r="Q7" s="76"/>
      <c r="R7" s="77"/>
      <c r="S7" s="74"/>
    </row>
    <row r="8" ht="15.0" customHeight="1">
      <c r="A8" s="78" t="s">
        <v>118</v>
      </c>
      <c r="B8" s="79">
        <v>2.0</v>
      </c>
      <c r="C8" s="88">
        <v>68.0</v>
      </c>
      <c r="D8" s="78" t="s">
        <v>1807</v>
      </c>
      <c r="E8" s="78" t="s">
        <v>1808</v>
      </c>
      <c r="F8" s="78" t="s">
        <v>121</v>
      </c>
      <c r="G8" s="78" t="s">
        <v>673</v>
      </c>
      <c r="H8" s="79">
        <v>6.0</v>
      </c>
      <c r="I8" s="79">
        <v>250.0</v>
      </c>
      <c r="J8" s="79">
        <v>98.0</v>
      </c>
      <c r="K8" s="78"/>
      <c r="L8" s="79"/>
      <c r="M8" s="78" t="s">
        <v>1172</v>
      </c>
      <c r="N8" s="79">
        <v>1.11</v>
      </c>
      <c r="O8" s="79">
        <v>2.0</v>
      </c>
      <c r="P8" s="78">
        <f t="shared" si="1"/>
        <v>2.22</v>
      </c>
      <c r="Q8" s="76"/>
      <c r="R8" s="77"/>
      <c r="S8" s="78"/>
    </row>
    <row r="9" ht="15.0" customHeight="1">
      <c r="A9" s="74" t="s">
        <v>118</v>
      </c>
      <c r="B9" s="75">
        <v>3.0</v>
      </c>
      <c r="C9" s="87">
        <v>68.0</v>
      </c>
      <c r="D9" s="74" t="s">
        <v>1809</v>
      </c>
      <c r="E9" s="74" t="s">
        <v>1810</v>
      </c>
      <c r="F9" s="74" t="s">
        <v>121</v>
      </c>
      <c r="G9" s="74" t="s">
        <v>673</v>
      </c>
      <c r="H9" s="75">
        <v>8.0</v>
      </c>
      <c r="I9" s="75">
        <v>214.9</v>
      </c>
      <c r="J9" s="75">
        <v>70.0</v>
      </c>
      <c r="K9" s="74"/>
      <c r="L9" s="75"/>
      <c r="M9" s="74" t="s">
        <v>674</v>
      </c>
      <c r="N9" s="75">
        <v>0.91</v>
      </c>
      <c r="O9" s="75">
        <v>1.0</v>
      </c>
      <c r="P9" s="74">
        <f t="shared" si="1"/>
        <v>0.91</v>
      </c>
      <c r="Q9" s="76"/>
      <c r="R9" s="77"/>
      <c r="S9" s="74"/>
    </row>
    <row r="10" ht="15.0" customHeight="1">
      <c r="A10" s="78" t="s">
        <v>118</v>
      </c>
      <c r="B10" s="79">
        <v>4.0</v>
      </c>
      <c r="C10" s="88">
        <v>68.0</v>
      </c>
      <c r="D10" s="78" t="s">
        <v>1811</v>
      </c>
      <c r="E10" s="78" t="s">
        <v>1812</v>
      </c>
      <c r="F10" s="78" t="s">
        <v>121</v>
      </c>
      <c r="G10" s="78" t="s">
        <v>673</v>
      </c>
      <c r="H10" s="79">
        <v>6.0</v>
      </c>
      <c r="I10" s="79">
        <v>98.0</v>
      </c>
      <c r="J10" s="79">
        <v>70.0</v>
      </c>
      <c r="K10" s="78"/>
      <c r="L10" s="79"/>
      <c r="M10" s="78" t="s">
        <v>1172</v>
      </c>
      <c r="N10" s="79">
        <v>0.3</v>
      </c>
      <c r="O10" s="79">
        <v>2.0</v>
      </c>
      <c r="P10" s="78">
        <f t="shared" si="1"/>
        <v>0.6</v>
      </c>
      <c r="Q10" s="76"/>
      <c r="R10" s="77"/>
      <c r="S10" s="78"/>
    </row>
    <row r="11" ht="15.0" customHeight="1">
      <c r="A11" s="74" t="s">
        <v>118</v>
      </c>
      <c r="B11" s="75">
        <v>5.0</v>
      </c>
      <c r="C11" s="87">
        <v>68.0</v>
      </c>
      <c r="D11" s="74" t="s">
        <v>1813</v>
      </c>
      <c r="E11" s="74" t="s">
        <v>1814</v>
      </c>
      <c r="F11" s="74" t="s">
        <v>121</v>
      </c>
      <c r="G11" s="74" t="s">
        <v>673</v>
      </c>
      <c r="H11" s="75">
        <v>3.0</v>
      </c>
      <c r="I11" s="75">
        <v>3178.0</v>
      </c>
      <c r="J11" s="75">
        <v>214.2</v>
      </c>
      <c r="K11" s="74"/>
      <c r="L11" s="75"/>
      <c r="M11" s="74" t="s">
        <v>674</v>
      </c>
      <c r="N11" s="75">
        <v>15.87</v>
      </c>
      <c r="O11" s="75">
        <v>1.0</v>
      </c>
      <c r="P11" s="74">
        <f t="shared" si="1"/>
        <v>15.87</v>
      </c>
      <c r="Q11" s="76"/>
      <c r="R11" s="77"/>
      <c r="S11" s="74"/>
    </row>
    <row r="12" ht="15.0" customHeight="1">
      <c r="A12" s="78" t="s">
        <v>118</v>
      </c>
      <c r="B12" s="79">
        <v>6.0</v>
      </c>
      <c r="C12" s="88">
        <v>68.0</v>
      </c>
      <c r="D12" s="78" t="s">
        <v>1815</v>
      </c>
      <c r="E12" s="78" t="s">
        <v>1816</v>
      </c>
      <c r="F12" s="78" t="s">
        <v>121</v>
      </c>
      <c r="G12" s="78" t="s">
        <v>673</v>
      </c>
      <c r="H12" s="79">
        <v>3.0</v>
      </c>
      <c r="I12" s="79">
        <v>1974.0</v>
      </c>
      <c r="J12" s="79">
        <v>214.2</v>
      </c>
      <c r="K12" s="78"/>
      <c r="L12" s="79"/>
      <c r="M12" s="78" t="s">
        <v>674</v>
      </c>
      <c r="N12" s="79">
        <v>9.85</v>
      </c>
      <c r="O12" s="79">
        <v>2.0</v>
      </c>
      <c r="P12" s="78">
        <f t="shared" si="1"/>
        <v>19.7</v>
      </c>
      <c r="Q12" s="76"/>
      <c r="R12" s="77"/>
      <c r="S12" s="78"/>
    </row>
    <row r="13" ht="15.0" customHeight="1">
      <c r="A13" s="74" t="s">
        <v>118</v>
      </c>
      <c r="B13" s="75">
        <v>7.0</v>
      </c>
      <c r="C13" s="87">
        <v>68.0</v>
      </c>
      <c r="D13" s="74" t="s">
        <v>1817</v>
      </c>
      <c r="E13" s="74" t="s">
        <v>1818</v>
      </c>
      <c r="F13" s="74" t="s">
        <v>121</v>
      </c>
      <c r="G13" s="74" t="s">
        <v>673</v>
      </c>
      <c r="H13" s="75">
        <v>3.0</v>
      </c>
      <c r="I13" s="75">
        <v>2177.0</v>
      </c>
      <c r="J13" s="75">
        <v>214.2</v>
      </c>
      <c r="K13" s="74"/>
      <c r="L13" s="75"/>
      <c r="M13" s="74" t="s">
        <v>674</v>
      </c>
      <c r="N13" s="75">
        <v>10.87</v>
      </c>
      <c r="O13" s="75">
        <v>1.0</v>
      </c>
      <c r="P13" s="74">
        <f t="shared" si="1"/>
        <v>10.87</v>
      </c>
      <c r="Q13" s="76"/>
      <c r="R13" s="77"/>
      <c r="S13" s="74"/>
    </row>
    <row r="14" ht="15.0" customHeight="1">
      <c r="A14" s="78" t="s">
        <v>118</v>
      </c>
      <c r="B14" s="79">
        <v>8.0</v>
      </c>
      <c r="C14" s="88">
        <v>68.0</v>
      </c>
      <c r="D14" s="78" t="s">
        <v>1819</v>
      </c>
      <c r="E14" s="78" t="s">
        <v>1820</v>
      </c>
      <c r="F14" s="78" t="s">
        <v>121</v>
      </c>
      <c r="G14" s="78" t="s">
        <v>673</v>
      </c>
      <c r="H14" s="79">
        <v>3.0</v>
      </c>
      <c r="I14" s="79">
        <v>2177.0</v>
      </c>
      <c r="J14" s="79">
        <v>214.2</v>
      </c>
      <c r="K14" s="78"/>
      <c r="L14" s="79"/>
      <c r="M14" s="78" t="s">
        <v>674</v>
      </c>
      <c r="N14" s="79">
        <v>10.87</v>
      </c>
      <c r="O14" s="79">
        <v>1.0</v>
      </c>
      <c r="P14" s="78">
        <f t="shared" si="1"/>
        <v>10.87</v>
      </c>
      <c r="Q14" s="76"/>
      <c r="R14" s="77"/>
      <c r="S14" s="78"/>
    </row>
    <row r="15" ht="15.0" customHeight="1">
      <c r="A15" s="74" t="s">
        <v>118</v>
      </c>
      <c r="B15" s="75">
        <v>9.0</v>
      </c>
      <c r="C15" s="87">
        <v>68.0</v>
      </c>
      <c r="D15" s="74" t="s">
        <v>1821</v>
      </c>
      <c r="E15" s="74" t="s">
        <v>1822</v>
      </c>
      <c r="F15" s="74" t="s">
        <v>121</v>
      </c>
      <c r="G15" s="74" t="s">
        <v>673</v>
      </c>
      <c r="H15" s="75">
        <v>3.0</v>
      </c>
      <c r="I15" s="75">
        <v>2250.0</v>
      </c>
      <c r="J15" s="75">
        <v>214.2</v>
      </c>
      <c r="K15" s="74"/>
      <c r="L15" s="75"/>
      <c r="M15" s="74" t="s">
        <v>674</v>
      </c>
      <c r="N15" s="75">
        <v>11.24</v>
      </c>
      <c r="O15" s="75">
        <v>1.0</v>
      </c>
      <c r="P15" s="74">
        <f t="shared" si="1"/>
        <v>11.24</v>
      </c>
      <c r="Q15" s="76"/>
      <c r="R15" s="77"/>
      <c r="S15" s="74"/>
    </row>
    <row r="16" ht="15.0" customHeight="1">
      <c r="A16" s="78" t="s">
        <v>118</v>
      </c>
      <c r="B16" s="79">
        <v>10.0</v>
      </c>
      <c r="C16" s="88">
        <v>68.0</v>
      </c>
      <c r="D16" s="78" t="s">
        <v>1823</v>
      </c>
      <c r="E16" s="78" t="s">
        <v>1824</v>
      </c>
      <c r="F16" s="78" t="s">
        <v>121</v>
      </c>
      <c r="G16" s="78" t="s">
        <v>673</v>
      </c>
      <c r="H16" s="79">
        <v>3.0</v>
      </c>
      <c r="I16" s="79">
        <v>3178.0</v>
      </c>
      <c r="J16" s="79">
        <v>179.2</v>
      </c>
      <c r="K16" s="78"/>
      <c r="L16" s="79"/>
      <c r="M16" s="78" t="s">
        <v>674</v>
      </c>
      <c r="N16" s="79">
        <v>13.25</v>
      </c>
      <c r="O16" s="79">
        <v>1.0</v>
      </c>
      <c r="P16" s="78">
        <f t="shared" si="1"/>
        <v>13.25</v>
      </c>
      <c r="Q16" s="76"/>
      <c r="R16" s="77"/>
      <c r="S16" s="78"/>
    </row>
    <row r="17" ht="15.0" customHeight="1">
      <c r="A17" s="74" t="s">
        <v>118</v>
      </c>
      <c r="B17" s="75">
        <v>11.0</v>
      </c>
      <c r="C17" s="87">
        <v>68.0</v>
      </c>
      <c r="D17" s="74" t="s">
        <v>1825</v>
      </c>
      <c r="E17" s="74" t="s">
        <v>1826</v>
      </c>
      <c r="F17" s="74" t="s">
        <v>121</v>
      </c>
      <c r="G17" s="74" t="s">
        <v>673</v>
      </c>
      <c r="H17" s="75">
        <v>3.0</v>
      </c>
      <c r="I17" s="75">
        <v>1974.0</v>
      </c>
      <c r="J17" s="75">
        <v>179.2</v>
      </c>
      <c r="K17" s="74"/>
      <c r="L17" s="75"/>
      <c r="M17" s="74" t="s">
        <v>674</v>
      </c>
      <c r="N17" s="75">
        <v>8.22</v>
      </c>
      <c r="O17" s="75">
        <v>2.0</v>
      </c>
      <c r="P17" s="74">
        <f t="shared" si="1"/>
        <v>16.44</v>
      </c>
      <c r="Q17" s="76"/>
      <c r="R17" s="77"/>
      <c r="S17" s="74"/>
    </row>
    <row r="18" ht="15.0" customHeight="1">
      <c r="A18" s="78" t="s">
        <v>118</v>
      </c>
      <c r="B18" s="79">
        <v>12.0</v>
      </c>
      <c r="C18" s="88">
        <v>68.0</v>
      </c>
      <c r="D18" s="78" t="s">
        <v>1827</v>
      </c>
      <c r="E18" s="78" t="s">
        <v>1828</v>
      </c>
      <c r="F18" s="78" t="s">
        <v>121</v>
      </c>
      <c r="G18" s="78" t="s">
        <v>673</v>
      </c>
      <c r="H18" s="79">
        <v>3.0</v>
      </c>
      <c r="I18" s="79">
        <v>2177.0</v>
      </c>
      <c r="J18" s="79">
        <v>179.2</v>
      </c>
      <c r="K18" s="78"/>
      <c r="L18" s="79"/>
      <c r="M18" s="78" t="s">
        <v>674</v>
      </c>
      <c r="N18" s="79">
        <v>9.07</v>
      </c>
      <c r="O18" s="79">
        <v>1.0</v>
      </c>
      <c r="P18" s="78">
        <f t="shared" si="1"/>
        <v>9.07</v>
      </c>
      <c r="Q18" s="76"/>
      <c r="R18" s="77"/>
      <c r="S18" s="78"/>
    </row>
    <row r="19" ht="15.0" customHeight="1">
      <c r="A19" s="74" t="s">
        <v>118</v>
      </c>
      <c r="B19" s="75">
        <v>13.0</v>
      </c>
      <c r="C19" s="87">
        <v>68.0</v>
      </c>
      <c r="D19" s="74" t="s">
        <v>1829</v>
      </c>
      <c r="E19" s="74" t="s">
        <v>1830</v>
      </c>
      <c r="F19" s="74" t="s">
        <v>121</v>
      </c>
      <c r="G19" s="74" t="s">
        <v>673</v>
      </c>
      <c r="H19" s="75">
        <v>3.0</v>
      </c>
      <c r="I19" s="75">
        <v>2177.0</v>
      </c>
      <c r="J19" s="75">
        <v>179.2</v>
      </c>
      <c r="K19" s="74"/>
      <c r="L19" s="75"/>
      <c r="M19" s="74" t="s">
        <v>674</v>
      </c>
      <c r="N19" s="75">
        <v>9.07</v>
      </c>
      <c r="O19" s="75">
        <v>1.0</v>
      </c>
      <c r="P19" s="74">
        <f t="shared" si="1"/>
        <v>9.07</v>
      </c>
      <c r="Q19" s="76"/>
      <c r="R19" s="77"/>
      <c r="S19" s="74"/>
    </row>
    <row r="20" ht="15.0" customHeight="1">
      <c r="A20" s="78" t="s">
        <v>118</v>
      </c>
      <c r="B20" s="79">
        <v>14.0</v>
      </c>
      <c r="C20" s="88">
        <v>68.0</v>
      </c>
      <c r="D20" s="78" t="s">
        <v>1831</v>
      </c>
      <c r="E20" s="78" t="s">
        <v>1832</v>
      </c>
      <c r="F20" s="78" t="s">
        <v>121</v>
      </c>
      <c r="G20" s="78" t="s">
        <v>673</v>
      </c>
      <c r="H20" s="79">
        <v>3.0</v>
      </c>
      <c r="I20" s="79">
        <v>2250.0</v>
      </c>
      <c r="J20" s="79">
        <v>179.2</v>
      </c>
      <c r="K20" s="78"/>
      <c r="L20" s="79"/>
      <c r="M20" s="78" t="s">
        <v>674</v>
      </c>
      <c r="N20" s="79">
        <v>9.39</v>
      </c>
      <c r="O20" s="79">
        <v>1.0</v>
      </c>
      <c r="P20" s="78">
        <f t="shared" si="1"/>
        <v>9.39</v>
      </c>
      <c r="Q20" s="76"/>
      <c r="R20" s="77"/>
      <c r="S20" s="78"/>
    </row>
    <row r="21" ht="15.0" customHeight="1">
      <c r="A21" s="74" t="s">
        <v>324</v>
      </c>
      <c r="B21" s="75">
        <v>1.0</v>
      </c>
      <c r="C21" s="87">
        <v>68.0</v>
      </c>
      <c r="D21" s="74" t="s">
        <v>1833</v>
      </c>
      <c r="E21" s="74" t="s">
        <v>394</v>
      </c>
      <c r="F21" s="74" t="s">
        <v>121</v>
      </c>
      <c r="G21" s="74" t="s">
        <v>673</v>
      </c>
      <c r="H21" s="75">
        <v>4.0</v>
      </c>
      <c r="I21" s="75">
        <v>2795.0</v>
      </c>
      <c r="J21" s="75">
        <v>332.8</v>
      </c>
      <c r="K21" s="74"/>
      <c r="L21" s="75"/>
      <c r="M21" s="74" t="s">
        <v>1127</v>
      </c>
      <c r="N21" s="75">
        <v>28.92</v>
      </c>
      <c r="O21" s="75">
        <v>1.0</v>
      </c>
      <c r="P21" s="74">
        <f t="shared" si="1"/>
        <v>28.92</v>
      </c>
      <c r="Q21" s="76"/>
      <c r="R21" s="77"/>
      <c r="S21" s="74"/>
    </row>
    <row r="22" ht="15.0" customHeight="1">
      <c r="A22" s="78" t="s">
        <v>324</v>
      </c>
      <c r="B22" s="79">
        <v>2.0</v>
      </c>
      <c r="C22" s="88">
        <v>68.0</v>
      </c>
      <c r="D22" s="78" t="s">
        <v>1834</v>
      </c>
      <c r="E22" s="78" t="s">
        <v>1835</v>
      </c>
      <c r="F22" s="78" t="s">
        <v>121</v>
      </c>
      <c r="G22" s="78" t="s">
        <v>673</v>
      </c>
      <c r="H22" s="79">
        <v>5.0</v>
      </c>
      <c r="I22" s="79">
        <v>2795.0</v>
      </c>
      <c r="J22" s="79">
        <v>666.1</v>
      </c>
      <c r="K22" s="78"/>
      <c r="L22" s="79"/>
      <c r="M22" s="78" t="s">
        <v>1127</v>
      </c>
      <c r="N22" s="79">
        <v>72.35</v>
      </c>
      <c r="O22" s="79">
        <v>1.0</v>
      </c>
      <c r="P22" s="78">
        <f t="shared" si="1"/>
        <v>72.35</v>
      </c>
      <c r="Q22" s="76"/>
      <c r="R22" s="77"/>
      <c r="S22" s="78"/>
    </row>
    <row r="23" ht="15.0" customHeight="1">
      <c r="A23" s="74" t="s">
        <v>324</v>
      </c>
      <c r="B23" s="75">
        <v>3.0</v>
      </c>
      <c r="C23" s="87">
        <v>68.0</v>
      </c>
      <c r="D23" s="74" t="s">
        <v>1836</v>
      </c>
      <c r="E23" s="74" t="s">
        <v>1837</v>
      </c>
      <c r="F23" s="74" t="s">
        <v>121</v>
      </c>
      <c r="G23" s="74" t="s">
        <v>673</v>
      </c>
      <c r="H23" s="75">
        <v>5.0</v>
      </c>
      <c r="I23" s="75">
        <v>2787.0</v>
      </c>
      <c r="J23" s="75">
        <v>193.6</v>
      </c>
      <c r="K23" s="74"/>
      <c r="L23" s="75"/>
      <c r="M23" s="74" t="s">
        <v>1127</v>
      </c>
      <c r="N23" s="75">
        <v>20.94</v>
      </c>
      <c r="O23" s="75">
        <v>2.0</v>
      </c>
      <c r="P23" s="74">
        <f t="shared" si="1"/>
        <v>41.88</v>
      </c>
      <c r="Q23" s="76"/>
      <c r="R23" s="77"/>
      <c r="S23" s="74"/>
    </row>
    <row r="24" ht="15.0" customHeight="1">
      <c r="A24" s="78" t="s">
        <v>324</v>
      </c>
      <c r="B24" s="79">
        <v>4.0</v>
      </c>
      <c r="C24" s="88">
        <v>68.0</v>
      </c>
      <c r="D24" s="78" t="s">
        <v>1838</v>
      </c>
      <c r="E24" s="78" t="s">
        <v>1839</v>
      </c>
      <c r="F24" s="78" t="s">
        <v>1840</v>
      </c>
      <c r="G24" s="78" t="s">
        <v>673</v>
      </c>
      <c r="H24" s="79">
        <v>15.0</v>
      </c>
      <c r="I24" s="79">
        <v>210.0</v>
      </c>
      <c r="J24" s="79">
        <v>50.0</v>
      </c>
      <c r="K24" s="78"/>
      <c r="L24" s="79"/>
      <c r="M24" s="78" t="s">
        <v>1172</v>
      </c>
      <c r="N24" s="79">
        <v>1.16</v>
      </c>
      <c r="O24" s="79">
        <v>8.0</v>
      </c>
      <c r="P24" s="78">
        <f t="shared" si="1"/>
        <v>9.28</v>
      </c>
      <c r="Q24" s="76"/>
      <c r="R24" s="77"/>
      <c r="S24" s="78"/>
    </row>
    <row r="25" ht="15.0" customHeight="1">
      <c r="A25" s="74" t="s">
        <v>324</v>
      </c>
      <c r="B25" s="75">
        <v>5.0</v>
      </c>
      <c r="C25" s="87">
        <v>68.0</v>
      </c>
      <c r="D25" s="74" t="s">
        <v>1841</v>
      </c>
      <c r="E25" s="74" t="s">
        <v>1842</v>
      </c>
      <c r="F25" s="74" t="s">
        <v>1165</v>
      </c>
      <c r="G25" s="74" t="s">
        <v>673</v>
      </c>
      <c r="H25" s="75">
        <v>2.0</v>
      </c>
      <c r="I25" s="75">
        <v>220.0</v>
      </c>
      <c r="J25" s="75">
        <v>95.0</v>
      </c>
      <c r="K25" s="74"/>
      <c r="L25" s="75"/>
      <c r="M25" s="74" t="s">
        <v>153</v>
      </c>
      <c r="N25" s="75">
        <v>0.26</v>
      </c>
      <c r="O25" s="75">
        <v>26.0</v>
      </c>
      <c r="P25" s="74">
        <f t="shared" si="1"/>
        <v>6.76</v>
      </c>
      <c r="Q25" s="76"/>
      <c r="R25" s="77"/>
      <c r="S25" s="74"/>
    </row>
    <row r="26" ht="15.0" customHeight="1">
      <c r="A26" s="78" t="s">
        <v>324</v>
      </c>
      <c r="B26" s="79">
        <v>6.0</v>
      </c>
      <c r="C26" s="88">
        <v>68.0</v>
      </c>
      <c r="D26" s="78" t="s">
        <v>1843</v>
      </c>
      <c r="E26" s="78" t="s">
        <v>1844</v>
      </c>
      <c r="F26" s="78" t="s">
        <v>1165</v>
      </c>
      <c r="G26" s="78" t="s">
        <v>122</v>
      </c>
      <c r="H26" s="79">
        <v>1.5</v>
      </c>
      <c r="I26" s="79">
        <v>220.0</v>
      </c>
      <c r="J26" s="79">
        <v>95.0</v>
      </c>
      <c r="K26" s="78"/>
      <c r="L26" s="79"/>
      <c r="M26" s="78" t="s">
        <v>153</v>
      </c>
      <c r="N26" s="79">
        <v>0.19</v>
      </c>
      <c r="O26" s="79">
        <v>8.0</v>
      </c>
      <c r="P26" s="78">
        <f t="shared" si="1"/>
        <v>1.52</v>
      </c>
      <c r="Q26" s="76"/>
      <c r="R26" s="77"/>
      <c r="S26" s="78"/>
    </row>
    <row r="27" ht="15.0" customHeight="1">
      <c r="A27" s="74" t="s">
        <v>324</v>
      </c>
      <c r="B27" s="75">
        <v>7.0</v>
      </c>
      <c r="C27" s="87">
        <v>68.0</v>
      </c>
      <c r="D27" s="74" t="s">
        <v>1845</v>
      </c>
      <c r="E27" s="74" t="s">
        <v>1846</v>
      </c>
      <c r="F27" s="74" t="s">
        <v>668</v>
      </c>
      <c r="G27" s="74" t="s">
        <v>122</v>
      </c>
      <c r="H27" s="75">
        <v>2.0</v>
      </c>
      <c r="I27" s="75">
        <v>2740.0</v>
      </c>
      <c r="J27" s="75">
        <v>320.0</v>
      </c>
      <c r="K27" s="74"/>
      <c r="L27" s="75"/>
      <c r="M27" s="74" t="s">
        <v>153</v>
      </c>
      <c r="N27" s="75">
        <v>13.21</v>
      </c>
      <c r="O27" s="75">
        <v>1.0</v>
      </c>
      <c r="P27" s="74">
        <f t="shared" si="1"/>
        <v>13.21</v>
      </c>
      <c r="Q27" s="76"/>
      <c r="R27" s="77"/>
      <c r="S27" s="74"/>
    </row>
    <row r="28" ht="15.0" customHeight="1">
      <c r="A28" s="78" t="s">
        <v>324</v>
      </c>
      <c r="B28" s="79">
        <v>8.0</v>
      </c>
      <c r="C28" s="88">
        <v>68.0</v>
      </c>
      <c r="D28" s="78" t="s">
        <v>1847</v>
      </c>
      <c r="E28" s="78" t="s">
        <v>1848</v>
      </c>
      <c r="F28" s="78" t="s">
        <v>668</v>
      </c>
      <c r="G28" s="78" t="s">
        <v>122</v>
      </c>
      <c r="H28" s="79">
        <v>1.0</v>
      </c>
      <c r="I28" s="79">
        <v>2490.0</v>
      </c>
      <c r="J28" s="79">
        <v>43.4</v>
      </c>
      <c r="K28" s="78"/>
      <c r="L28" s="79"/>
      <c r="M28" s="78" t="s">
        <v>339</v>
      </c>
      <c r="N28" s="79">
        <v>0.84</v>
      </c>
      <c r="O28" s="79">
        <v>2.0</v>
      </c>
      <c r="P28" s="78">
        <f t="shared" si="1"/>
        <v>1.68</v>
      </c>
      <c r="Q28" s="76"/>
      <c r="R28" s="77"/>
      <c r="S28" s="78"/>
    </row>
    <row r="29" ht="15.0" customHeight="1">
      <c r="A29" s="74" t="s">
        <v>324</v>
      </c>
      <c r="B29" s="75">
        <v>9.0</v>
      </c>
      <c r="C29" s="87">
        <v>68.0</v>
      </c>
      <c r="D29" s="74" t="s">
        <v>1849</v>
      </c>
      <c r="E29" s="74" t="s">
        <v>1850</v>
      </c>
      <c r="F29" s="74" t="s">
        <v>668</v>
      </c>
      <c r="G29" s="74" t="s">
        <v>122</v>
      </c>
      <c r="H29" s="75">
        <v>1.0</v>
      </c>
      <c r="I29" s="75">
        <v>2780.0</v>
      </c>
      <c r="J29" s="75">
        <v>43.4</v>
      </c>
      <c r="K29" s="74"/>
      <c r="L29" s="75"/>
      <c r="M29" s="74" t="s">
        <v>339</v>
      </c>
      <c r="N29" s="75">
        <v>0.94</v>
      </c>
      <c r="O29" s="75">
        <v>1.0</v>
      </c>
      <c r="P29" s="74">
        <f t="shared" si="1"/>
        <v>0.94</v>
      </c>
      <c r="Q29" s="76"/>
      <c r="R29" s="77"/>
      <c r="S29" s="74"/>
    </row>
    <row r="30" ht="15.0" customHeight="1">
      <c r="A30" s="78" t="s">
        <v>324</v>
      </c>
      <c r="B30" s="79">
        <v>10.0</v>
      </c>
      <c r="C30" s="88">
        <v>68.0</v>
      </c>
      <c r="D30" s="78" t="s">
        <v>1851</v>
      </c>
      <c r="E30" s="78" t="s">
        <v>1852</v>
      </c>
      <c r="F30" s="78" t="s">
        <v>668</v>
      </c>
      <c r="G30" s="78" t="s">
        <v>122</v>
      </c>
      <c r="H30" s="79">
        <v>0.5</v>
      </c>
      <c r="I30" s="79">
        <v>2800.0</v>
      </c>
      <c r="J30" s="79">
        <v>117.4</v>
      </c>
      <c r="K30" s="78"/>
      <c r="L30" s="79"/>
      <c r="M30" s="78" t="s">
        <v>339</v>
      </c>
      <c r="N30" s="79">
        <v>1.28</v>
      </c>
      <c r="O30" s="79">
        <v>2.0</v>
      </c>
      <c r="P30" s="78">
        <f t="shared" si="1"/>
        <v>2.56</v>
      </c>
      <c r="Q30" s="76"/>
      <c r="R30" s="77"/>
      <c r="S30" s="78"/>
    </row>
    <row r="31" ht="15.0" customHeight="1">
      <c r="A31" s="74" t="s">
        <v>324</v>
      </c>
      <c r="B31" s="75">
        <v>11.0</v>
      </c>
      <c r="C31" s="87">
        <v>68.0</v>
      </c>
      <c r="D31" s="74" t="s">
        <v>1853</v>
      </c>
      <c r="E31" s="74" t="s">
        <v>1854</v>
      </c>
      <c r="F31" s="74" t="s">
        <v>668</v>
      </c>
      <c r="G31" s="74" t="s">
        <v>122</v>
      </c>
      <c r="H31" s="75">
        <v>2.0</v>
      </c>
      <c r="I31" s="75">
        <v>200.0</v>
      </c>
      <c r="J31" s="75">
        <v>190.0</v>
      </c>
      <c r="K31" s="74"/>
      <c r="L31" s="75"/>
      <c r="M31" s="74" t="s">
        <v>153</v>
      </c>
      <c r="N31" s="75">
        <v>0.56</v>
      </c>
      <c r="O31" s="75">
        <v>4.0</v>
      </c>
      <c r="P31" s="74">
        <f t="shared" si="1"/>
        <v>2.24</v>
      </c>
      <c r="Q31" s="76"/>
      <c r="R31" s="77"/>
      <c r="S31" s="74"/>
    </row>
    <row r="32" ht="15.0" customHeight="1">
      <c r="A32" s="78" t="s">
        <v>325</v>
      </c>
      <c r="B32" s="79">
        <v>1.0</v>
      </c>
      <c r="C32" s="88">
        <v>68.0</v>
      </c>
      <c r="D32" s="78" t="s">
        <v>1838</v>
      </c>
      <c r="E32" s="78" t="s">
        <v>1839</v>
      </c>
      <c r="F32" s="78" t="s">
        <v>1840</v>
      </c>
      <c r="G32" s="78" t="s">
        <v>673</v>
      </c>
      <c r="H32" s="79">
        <v>15.0</v>
      </c>
      <c r="I32" s="79">
        <v>210.0</v>
      </c>
      <c r="J32" s="79">
        <v>50.0</v>
      </c>
      <c r="K32" s="78"/>
      <c r="L32" s="79"/>
      <c r="M32" s="78" t="s">
        <v>1172</v>
      </c>
      <c r="N32" s="79">
        <v>1.16</v>
      </c>
      <c r="O32" s="79">
        <v>8.0</v>
      </c>
      <c r="P32" s="78">
        <f t="shared" si="1"/>
        <v>9.28</v>
      </c>
      <c r="Q32" s="76"/>
      <c r="R32" s="77"/>
      <c r="S32" s="78"/>
    </row>
    <row r="33" ht="15.0" customHeight="1">
      <c r="A33" s="74" t="s">
        <v>325</v>
      </c>
      <c r="B33" s="75">
        <v>2.0</v>
      </c>
      <c r="C33" s="87">
        <v>68.0</v>
      </c>
      <c r="D33" s="74" t="s">
        <v>1841</v>
      </c>
      <c r="E33" s="74" t="s">
        <v>1842</v>
      </c>
      <c r="F33" s="74" t="s">
        <v>1165</v>
      </c>
      <c r="G33" s="74" t="s">
        <v>673</v>
      </c>
      <c r="H33" s="75">
        <v>2.0</v>
      </c>
      <c r="I33" s="75">
        <v>220.0</v>
      </c>
      <c r="J33" s="75">
        <v>95.0</v>
      </c>
      <c r="K33" s="74"/>
      <c r="L33" s="75"/>
      <c r="M33" s="74" t="s">
        <v>153</v>
      </c>
      <c r="N33" s="75">
        <v>0.26</v>
      </c>
      <c r="O33" s="75">
        <v>26.0</v>
      </c>
      <c r="P33" s="74">
        <f t="shared" si="1"/>
        <v>6.76</v>
      </c>
      <c r="Q33" s="76"/>
      <c r="R33" s="77"/>
      <c r="S33" s="74"/>
    </row>
    <row r="34" ht="15.0" customHeight="1">
      <c r="A34" s="78" t="s">
        <v>325</v>
      </c>
      <c r="B34" s="79">
        <v>3.0</v>
      </c>
      <c r="C34" s="88">
        <v>68.0</v>
      </c>
      <c r="D34" s="78" t="s">
        <v>1843</v>
      </c>
      <c r="E34" s="78" t="s">
        <v>1844</v>
      </c>
      <c r="F34" s="78" t="s">
        <v>1165</v>
      </c>
      <c r="G34" s="78" t="s">
        <v>122</v>
      </c>
      <c r="H34" s="79">
        <v>1.5</v>
      </c>
      <c r="I34" s="79">
        <v>220.0</v>
      </c>
      <c r="J34" s="79">
        <v>95.0</v>
      </c>
      <c r="K34" s="78"/>
      <c r="L34" s="79"/>
      <c r="M34" s="78" t="s">
        <v>153</v>
      </c>
      <c r="N34" s="79">
        <v>0.19</v>
      </c>
      <c r="O34" s="79">
        <v>8.0</v>
      </c>
      <c r="P34" s="78">
        <f t="shared" si="1"/>
        <v>1.52</v>
      </c>
      <c r="Q34" s="76"/>
      <c r="R34" s="77"/>
      <c r="S34" s="78"/>
    </row>
    <row r="35" ht="15.0" customHeight="1">
      <c r="A35" s="74" t="s">
        <v>325</v>
      </c>
      <c r="B35" s="75">
        <v>4.0</v>
      </c>
      <c r="C35" s="87">
        <v>68.0</v>
      </c>
      <c r="D35" s="74" t="s">
        <v>1845</v>
      </c>
      <c r="E35" s="74" t="s">
        <v>1846</v>
      </c>
      <c r="F35" s="74" t="s">
        <v>668</v>
      </c>
      <c r="G35" s="74" t="s">
        <v>122</v>
      </c>
      <c r="H35" s="75">
        <v>2.0</v>
      </c>
      <c r="I35" s="75">
        <v>2740.0</v>
      </c>
      <c r="J35" s="75">
        <v>320.0</v>
      </c>
      <c r="K35" s="74"/>
      <c r="L35" s="75"/>
      <c r="M35" s="74" t="s">
        <v>153</v>
      </c>
      <c r="N35" s="75">
        <v>13.21</v>
      </c>
      <c r="O35" s="75">
        <v>1.0</v>
      </c>
      <c r="P35" s="74">
        <f t="shared" si="1"/>
        <v>13.21</v>
      </c>
      <c r="Q35" s="76"/>
      <c r="R35" s="77"/>
      <c r="S35" s="74"/>
    </row>
    <row r="36" ht="15.0" customHeight="1">
      <c r="A36" s="78" t="s">
        <v>325</v>
      </c>
      <c r="B36" s="79">
        <v>5.0</v>
      </c>
      <c r="C36" s="88">
        <v>68.0</v>
      </c>
      <c r="D36" s="78" t="s">
        <v>1847</v>
      </c>
      <c r="E36" s="78" t="s">
        <v>1848</v>
      </c>
      <c r="F36" s="78" t="s">
        <v>668</v>
      </c>
      <c r="G36" s="78" t="s">
        <v>122</v>
      </c>
      <c r="H36" s="79">
        <v>1.0</v>
      </c>
      <c r="I36" s="79">
        <v>2490.0</v>
      </c>
      <c r="J36" s="79">
        <v>43.4</v>
      </c>
      <c r="K36" s="78"/>
      <c r="L36" s="79"/>
      <c r="M36" s="78" t="s">
        <v>339</v>
      </c>
      <c r="N36" s="79">
        <v>0.84</v>
      </c>
      <c r="O36" s="79">
        <v>2.0</v>
      </c>
      <c r="P36" s="78">
        <f t="shared" si="1"/>
        <v>1.68</v>
      </c>
      <c r="Q36" s="76"/>
      <c r="R36" s="77"/>
      <c r="S36" s="78"/>
    </row>
    <row r="37" ht="15.0" customHeight="1">
      <c r="A37" s="74" t="s">
        <v>325</v>
      </c>
      <c r="B37" s="75">
        <v>6.0</v>
      </c>
      <c r="C37" s="87">
        <v>68.0</v>
      </c>
      <c r="D37" s="74" t="s">
        <v>1849</v>
      </c>
      <c r="E37" s="74" t="s">
        <v>1850</v>
      </c>
      <c r="F37" s="74" t="s">
        <v>668</v>
      </c>
      <c r="G37" s="74" t="s">
        <v>122</v>
      </c>
      <c r="H37" s="75">
        <v>1.0</v>
      </c>
      <c r="I37" s="75">
        <v>2780.0</v>
      </c>
      <c r="J37" s="75">
        <v>43.4</v>
      </c>
      <c r="K37" s="74"/>
      <c r="L37" s="75"/>
      <c r="M37" s="74" t="s">
        <v>339</v>
      </c>
      <c r="N37" s="75">
        <v>0.94</v>
      </c>
      <c r="O37" s="75">
        <v>1.0</v>
      </c>
      <c r="P37" s="74">
        <f t="shared" si="1"/>
        <v>0.94</v>
      </c>
      <c r="Q37" s="76"/>
      <c r="R37" s="77"/>
      <c r="S37" s="74"/>
    </row>
    <row r="38" ht="15.0" customHeight="1">
      <c r="A38" s="78" t="s">
        <v>325</v>
      </c>
      <c r="B38" s="79">
        <v>7.0</v>
      </c>
      <c r="C38" s="88">
        <v>68.0</v>
      </c>
      <c r="D38" s="78" t="s">
        <v>1851</v>
      </c>
      <c r="E38" s="78" t="s">
        <v>1852</v>
      </c>
      <c r="F38" s="78" t="s">
        <v>668</v>
      </c>
      <c r="G38" s="78" t="s">
        <v>122</v>
      </c>
      <c r="H38" s="79">
        <v>0.5</v>
      </c>
      <c r="I38" s="79">
        <v>2800.0</v>
      </c>
      <c r="J38" s="79">
        <v>117.4</v>
      </c>
      <c r="K38" s="78"/>
      <c r="L38" s="79"/>
      <c r="M38" s="78" t="s">
        <v>339</v>
      </c>
      <c r="N38" s="79">
        <v>1.28</v>
      </c>
      <c r="O38" s="79">
        <v>2.0</v>
      </c>
      <c r="P38" s="78">
        <f t="shared" si="1"/>
        <v>2.56</v>
      </c>
      <c r="Q38" s="76"/>
      <c r="R38" s="77"/>
      <c r="S38" s="78"/>
    </row>
    <row r="39" ht="15.0" customHeight="1">
      <c r="A39" s="74" t="s">
        <v>325</v>
      </c>
      <c r="B39" s="75">
        <v>8.0</v>
      </c>
      <c r="C39" s="87">
        <v>68.0</v>
      </c>
      <c r="D39" s="74" t="s">
        <v>1853</v>
      </c>
      <c r="E39" s="74" t="s">
        <v>1854</v>
      </c>
      <c r="F39" s="74" t="s">
        <v>668</v>
      </c>
      <c r="G39" s="74" t="s">
        <v>122</v>
      </c>
      <c r="H39" s="75">
        <v>2.0</v>
      </c>
      <c r="I39" s="75">
        <v>200.0</v>
      </c>
      <c r="J39" s="75">
        <v>190.0</v>
      </c>
      <c r="K39" s="74"/>
      <c r="L39" s="75"/>
      <c r="M39" s="74" t="s">
        <v>153</v>
      </c>
      <c r="N39" s="75">
        <v>0.56</v>
      </c>
      <c r="O39" s="75">
        <v>4.0</v>
      </c>
      <c r="P39" s="74">
        <f t="shared" si="1"/>
        <v>2.24</v>
      </c>
      <c r="Q39" s="76"/>
      <c r="R39" s="77"/>
      <c r="S39" s="74"/>
    </row>
    <row r="40" ht="15.0" customHeight="1">
      <c r="A40" s="78" t="s">
        <v>325</v>
      </c>
      <c r="B40" s="79">
        <v>63.0</v>
      </c>
      <c r="C40" s="88">
        <v>68.0</v>
      </c>
      <c r="D40" s="78" t="s">
        <v>1855</v>
      </c>
      <c r="E40" s="78" t="s">
        <v>1856</v>
      </c>
      <c r="F40" s="78" t="s">
        <v>121</v>
      </c>
      <c r="G40" s="78" t="s">
        <v>673</v>
      </c>
      <c r="H40" s="79">
        <v>5.0</v>
      </c>
      <c r="I40" s="79">
        <v>2795.0</v>
      </c>
      <c r="J40" s="79">
        <v>203.6</v>
      </c>
      <c r="K40" s="78"/>
      <c r="L40" s="79"/>
      <c r="M40" s="78" t="s">
        <v>1127</v>
      </c>
      <c r="N40" s="79">
        <v>21.69</v>
      </c>
      <c r="O40" s="79">
        <v>2.0</v>
      </c>
      <c r="P40" s="78">
        <f t="shared" si="1"/>
        <v>43.38</v>
      </c>
      <c r="Q40" s="76"/>
      <c r="R40" s="77"/>
      <c r="S40" s="78"/>
    </row>
    <row r="41" ht="15.0" customHeight="1">
      <c r="A41" s="74" t="s">
        <v>325</v>
      </c>
      <c r="B41" s="75">
        <v>64.0</v>
      </c>
      <c r="C41" s="87">
        <v>68.0</v>
      </c>
      <c r="D41" s="74" t="s">
        <v>1857</v>
      </c>
      <c r="E41" s="74" t="s">
        <v>1858</v>
      </c>
      <c r="F41" s="74" t="s">
        <v>121</v>
      </c>
      <c r="G41" s="74" t="s">
        <v>673</v>
      </c>
      <c r="H41" s="75">
        <v>4.0</v>
      </c>
      <c r="I41" s="75">
        <v>2795.0</v>
      </c>
      <c r="J41" s="75">
        <v>416.8</v>
      </c>
      <c r="K41" s="74"/>
      <c r="L41" s="75"/>
      <c r="M41" s="74" t="s">
        <v>1127</v>
      </c>
      <c r="N41" s="75">
        <v>36.17</v>
      </c>
      <c r="O41" s="75">
        <v>2.0</v>
      </c>
      <c r="P41" s="74">
        <f t="shared" si="1"/>
        <v>72.34</v>
      </c>
      <c r="Q41" s="76"/>
      <c r="R41" s="77"/>
      <c r="S41" s="74"/>
    </row>
    <row r="42" ht="15.0" customHeight="1">
      <c r="A42" s="78" t="s">
        <v>325</v>
      </c>
      <c r="B42" s="79">
        <v>65.0</v>
      </c>
      <c r="C42" s="88">
        <v>68.0</v>
      </c>
      <c r="D42" s="78" t="s">
        <v>1859</v>
      </c>
      <c r="E42" s="78" t="s">
        <v>1860</v>
      </c>
      <c r="F42" s="78" t="s">
        <v>121</v>
      </c>
      <c r="G42" s="78" t="s">
        <v>673</v>
      </c>
      <c r="H42" s="79">
        <v>5.0</v>
      </c>
      <c r="I42" s="79">
        <v>2795.0</v>
      </c>
      <c r="J42" s="79">
        <v>138.6</v>
      </c>
      <c r="K42" s="78"/>
      <c r="L42" s="79"/>
      <c r="M42" s="78" t="s">
        <v>1127</v>
      </c>
      <c r="N42" s="79">
        <v>15.01</v>
      </c>
      <c r="O42" s="79">
        <v>2.0</v>
      </c>
      <c r="P42" s="78">
        <f t="shared" si="1"/>
        <v>30.02</v>
      </c>
      <c r="Q42" s="76"/>
      <c r="R42" s="77"/>
      <c r="S42" s="78"/>
    </row>
    <row r="43" ht="15.0" customHeight="1">
      <c r="A43" s="74" t="s">
        <v>325</v>
      </c>
      <c r="B43" s="75">
        <v>66.0</v>
      </c>
      <c r="C43" s="87">
        <v>68.0</v>
      </c>
      <c r="D43" s="74" t="s">
        <v>1861</v>
      </c>
      <c r="E43" s="74" t="s">
        <v>1862</v>
      </c>
      <c r="F43" s="74" t="s">
        <v>121</v>
      </c>
      <c r="G43" s="74" t="s">
        <v>673</v>
      </c>
      <c r="H43" s="75">
        <v>4.0</v>
      </c>
      <c r="I43" s="75">
        <v>2795.0</v>
      </c>
      <c r="J43" s="75">
        <v>153.4</v>
      </c>
      <c r="K43" s="74"/>
      <c r="L43" s="75"/>
      <c r="M43" s="74" t="s">
        <v>1127</v>
      </c>
      <c r="N43" s="75">
        <v>13.31</v>
      </c>
      <c r="O43" s="75">
        <v>1.0</v>
      </c>
      <c r="P43" s="74">
        <f t="shared" si="1"/>
        <v>13.31</v>
      </c>
      <c r="Q43" s="76"/>
      <c r="R43" s="77"/>
      <c r="S43" s="74"/>
    </row>
    <row r="44" ht="15.0" customHeight="1">
      <c r="A44" s="78" t="s">
        <v>325</v>
      </c>
      <c r="B44" s="79">
        <v>67.0</v>
      </c>
      <c r="C44" s="88">
        <v>68.0</v>
      </c>
      <c r="D44" s="78" t="s">
        <v>1863</v>
      </c>
      <c r="E44" s="78" t="s">
        <v>1864</v>
      </c>
      <c r="F44" s="78" t="s">
        <v>121</v>
      </c>
      <c r="G44" s="78" t="s">
        <v>673</v>
      </c>
      <c r="H44" s="79">
        <v>5.0</v>
      </c>
      <c r="I44" s="79">
        <v>1011.2</v>
      </c>
      <c r="J44" s="79">
        <v>147.4</v>
      </c>
      <c r="K44" s="78"/>
      <c r="L44" s="79"/>
      <c r="M44" s="78" t="s">
        <v>1127</v>
      </c>
      <c r="N44" s="79">
        <v>5.1</v>
      </c>
      <c r="O44" s="79">
        <v>1.0</v>
      </c>
      <c r="P44" s="78">
        <f t="shared" si="1"/>
        <v>5.1</v>
      </c>
      <c r="Q44" s="76"/>
      <c r="R44" s="77"/>
      <c r="S44" s="78"/>
    </row>
    <row r="45" ht="15.0" customHeight="1">
      <c r="A45" s="74" t="s">
        <v>325</v>
      </c>
      <c r="B45" s="75">
        <v>68.0</v>
      </c>
      <c r="C45" s="87">
        <v>68.0</v>
      </c>
      <c r="D45" s="74" t="s">
        <v>1865</v>
      </c>
      <c r="E45" s="74" t="s">
        <v>1866</v>
      </c>
      <c r="F45" s="74" t="s">
        <v>121</v>
      </c>
      <c r="G45" s="74" t="s">
        <v>673</v>
      </c>
      <c r="H45" s="75">
        <v>5.0</v>
      </c>
      <c r="I45" s="75">
        <v>1011.2</v>
      </c>
      <c r="J45" s="75">
        <v>147.4</v>
      </c>
      <c r="K45" s="74"/>
      <c r="L45" s="75"/>
      <c r="M45" s="74" t="s">
        <v>1127</v>
      </c>
      <c r="N45" s="75">
        <v>5.1</v>
      </c>
      <c r="O45" s="75">
        <v>1.0</v>
      </c>
      <c r="P45" s="74">
        <f t="shared" si="1"/>
        <v>5.1</v>
      </c>
      <c r="Q45" s="76"/>
      <c r="R45" s="77"/>
      <c r="S45" s="74"/>
    </row>
    <row r="46" ht="15.0" customHeight="1">
      <c r="A46" s="78" t="s">
        <v>325</v>
      </c>
      <c r="B46" s="79">
        <v>69.0</v>
      </c>
      <c r="C46" s="88">
        <v>68.0</v>
      </c>
      <c r="D46" s="78" t="s">
        <v>1867</v>
      </c>
      <c r="E46" s="78" t="s">
        <v>1868</v>
      </c>
      <c r="F46" s="78" t="s">
        <v>121</v>
      </c>
      <c r="G46" s="78" t="s">
        <v>673</v>
      </c>
      <c r="H46" s="79">
        <v>5.0</v>
      </c>
      <c r="I46" s="79">
        <v>2795.0</v>
      </c>
      <c r="J46" s="79">
        <v>133.9</v>
      </c>
      <c r="K46" s="78"/>
      <c r="L46" s="79"/>
      <c r="M46" s="78" t="s">
        <v>1127</v>
      </c>
      <c r="N46" s="79">
        <v>14.54</v>
      </c>
      <c r="O46" s="79">
        <v>1.0</v>
      </c>
      <c r="P46" s="78">
        <f t="shared" si="1"/>
        <v>14.54</v>
      </c>
      <c r="Q46" s="76"/>
      <c r="R46" s="77"/>
      <c r="S46" s="78"/>
    </row>
    <row r="47" ht="15.0" customHeight="1">
      <c r="A47" s="74" t="s">
        <v>325</v>
      </c>
      <c r="B47" s="75">
        <v>83.0</v>
      </c>
      <c r="C47" s="87">
        <v>68.0</v>
      </c>
      <c r="D47" s="74" t="s">
        <v>1869</v>
      </c>
      <c r="E47" s="74" t="s">
        <v>1870</v>
      </c>
      <c r="F47" s="74" t="s">
        <v>668</v>
      </c>
      <c r="G47" s="74" t="s">
        <v>122</v>
      </c>
      <c r="H47" s="75">
        <v>2.0</v>
      </c>
      <c r="I47" s="75">
        <v>80.0</v>
      </c>
      <c r="J47" s="75">
        <v>80.0</v>
      </c>
      <c r="K47" s="74"/>
      <c r="L47" s="75"/>
      <c r="M47" s="74" t="s">
        <v>153</v>
      </c>
      <c r="N47" s="75">
        <v>0.09</v>
      </c>
      <c r="O47" s="75">
        <v>1.0</v>
      </c>
      <c r="P47" s="74">
        <f t="shared" si="1"/>
        <v>0.09</v>
      </c>
      <c r="Q47" s="76"/>
      <c r="R47" s="77"/>
      <c r="S47" s="74"/>
    </row>
    <row r="48" ht="15.0" customHeight="1">
      <c r="A48" s="78" t="s">
        <v>325</v>
      </c>
      <c r="B48" s="79">
        <v>85.0</v>
      </c>
      <c r="C48" s="88">
        <v>68.0</v>
      </c>
      <c r="D48" s="78" t="s">
        <v>1871</v>
      </c>
      <c r="E48" s="78" t="s">
        <v>1872</v>
      </c>
      <c r="F48" s="78" t="s">
        <v>668</v>
      </c>
      <c r="G48" s="78" t="s">
        <v>122</v>
      </c>
      <c r="H48" s="79">
        <v>2.0</v>
      </c>
      <c r="I48" s="79">
        <v>80.0</v>
      </c>
      <c r="J48" s="79">
        <v>80.0</v>
      </c>
      <c r="K48" s="78"/>
      <c r="L48" s="79"/>
      <c r="M48" s="78" t="s">
        <v>153</v>
      </c>
      <c r="N48" s="79">
        <v>0.1</v>
      </c>
      <c r="O48" s="79">
        <v>1.0</v>
      </c>
      <c r="P48" s="78">
        <f t="shared" si="1"/>
        <v>0.1</v>
      </c>
      <c r="Q48" s="76"/>
      <c r="R48" s="77"/>
      <c r="S48" s="78"/>
    </row>
    <row r="49" ht="15.0" customHeight="1">
      <c r="A49" s="74" t="s">
        <v>325</v>
      </c>
      <c r="B49" s="75">
        <v>91.0</v>
      </c>
      <c r="C49" s="87">
        <v>68.0</v>
      </c>
      <c r="D49" s="74" t="s">
        <v>1873</v>
      </c>
      <c r="E49" s="74" t="s">
        <v>1874</v>
      </c>
      <c r="F49" s="74" t="s">
        <v>121</v>
      </c>
      <c r="G49" s="74" t="s">
        <v>673</v>
      </c>
      <c r="H49" s="75">
        <v>5.0</v>
      </c>
      <c r="I49" s="75">
        <v>2352.0</v>
      </c>
      <c r="J49" s="75">
        <v>193.6</v>
      </c>
      <c r="K49" s="74"/>
      <c r="L49" s="75"/>
      <c r="M49" s="74" t="s">
        <v>1127</v>
      </c>
      <c r="N49" s="75">
        <v>17.67</v>
      </c>
      <c r="O49" s="75">
        <v>2.0</v>
      </c>
      <c r="P49" s="74">
        <f t="shared" si="1"/>
        <v>35.34</v>
      </c>
      <c r="Q49" s="76"/>
      <c r="R49" s="77"/>
      <c r="S49" s="74"/>
    </row>
    <row r="50" ht="15.0" customHeight="1">
      <c r="A50" s="78" t="s">
        <v>1634</v>
      </c>
      <c r="B50" s="79">
        <v>24.0</v>
      </c>
      <c r="C50" s="88">
        <v>68.0</v>
      </c>
      <c r="D50" s="78" t="s">
        <v>1875</v>
      </c>
      <c r="E50" s="78" t="s">
        <v>1663</v>
      </c>
      <c r="F50" s="78" t="s">
        <v>745</v>
      </c>
      <c r="G50" s="78" t="s">
        <v>122</v>
      </c>
      <c r="H50" s="79">
        <v>1.0</v>
      </c>
      <c r="I50" s="79">
        <v>50.0</v>
      </c>
      <c r="J50" s="79">
        <v>40.0</v>
      </c>
      <c r="K50" s="78"/>
      <c r="L50" s="79"/>
      <c r="M50" s="78" t="s">
        <v>153</v>
      </c>
      <c r="N50" s="79">
        <v>0.01</v>
      </c>
      <c r="O50" s="79">
        <v>64.0</v>
      </c>
      <c r="P50" s="78">
        <f t="shared" si="1"/>
        <v>0.64</v>
      </c>
      <c r="Q50" s="76"/>
      <c r="R50" s="77"/>
      <c r="S50" s="78"/>
    </row>
    <row r="51" ht="15.0" customHeight="1">
      <c r="A51" s="74" t="s">
        <v>1634</v>
      </c>
      <c r="B51" s="75">
        <v>25.0</v>
      </c>
      <c r="C51" s="87">
        <v>68.0</v>
      </c>
      <c r="D51" s="74" t="s">
        <v>1876</v>
      </c>
      <c r="E51" s="74" t="s">
        <v>928</v>
      </c>
      <c r="F51" s="74" t="s">
        <v>745</v>
      </c>
      <c r="G51" s="74" t="s">
        <v>122</v>
      </c>
      <c r="H51" s="75">
        <v>2.0</v>
      </c>
      <c r="I51" s="75">
        <v>50.0</v>
      </c>
      <c r="J51" s="75">
        <v>40.0</v>
      </c>
      <c r="K51" s="74"/>
      <c r="L51" s="75"/>
      <c r="M51" s="74" t="s">
        <v>153</v>
      </c>
      <c r="N51" s="75">
        <v>0.03</v>
      </c>
      <c r="O51" s="75">
        <v>64.0</v>
      </c>
      <c r="P51" s="74">
        <f t="shared" si="1"/>
        <v>1.92</v>
      </c>
      <c r="Q51" s="76"/>
      <c r="R51" s="77"/>
      <c r="S51" s="74"/>
    </row>
    <row r="52" ht="15.0" customHeight="1">
      <c r="A52" s="78" t="s">
        <v>1634</v>
      </c>
      <c r="B52" s="79">
        <v>26.0</v>
      </c>
      <c r="C52" s="88">
        <v>68.0</v>
      </c>
      <c r="D52" s="78" t="s">
        <v>1877</v>
      </c>
      <c r="E52" s="78" t="s">
        <v>1666</v>
      </c>
      <c r="F52" s="78" t="s">
        <v>745</v>
      </c>
      <c r="G52" s="78" t="s">
        <v>122</v>
      </c>
      <c r="H52" s="79">
        <v>3.0</v>
      </c>
      <c r="I52" s="79">
        <v>50.0</v>
      </c>
      <c r="J52" s="79">
        <v>40.0</v>
      </c>
      <c r="K52" s="78"/>
      <c r="L52" s="79"/>
      <c r="M52" s="78" t="s">
        <v>153</v>
      </c>
      <c r="N52" s="79">
        <v>0.04</v>
      </c>
      <c r="O52" s="79">
        <v>64.0</v>
      </c>
      <c r="P52" s="78">
        <f t="shared" si="1"/>
        <v>2.56</v>
      </c>
      <c r="Q52" s="76"/>
      <c r="R52" s="77"/>
      <c r="S52" s="78"/>
    </row>
    <row r="53" ht="15.0" customHeight="1">
      <c r="A53" s="74" t="s">
        <v>1634</v>
      </c>
      <c r="B53" s="75">
        <v>27.0</v>
      </c>
      <c r="C53" s="87">
        <v>68.0</v>
      </c>
      <c r="D53" s="74" t="s">
        <v>1878</v>
      </c>
      <c r="E53" s="74" t="s">
        <v>1668</v>
      </c>
      <c r="F53" s="74" t="s">
        <v>745</v>
      </c>
      <c r="G53" s="74" t="s">
        <v>122</v>
      </c>
      <c r="H53" s="75">
        <v>5.0</v>
      </c>
      <c r="I53" s="75">
        <v>50.0</v>
      </c>
      <c r="J53" s="75">
        <v>40.0</v>
      </c>
      <c r="K53" s="74"/>
      <c r="L53" s="75"/>
      <c r="M53" s="74" t="s">
        <v>153</v>
      </c>
      <c r="N53" s="75">
        <v>0.07</v>
      </c>
      <c r="O53" s="75">
        <v>64.0</v>
      </c>
      <c r="P53" s="74">
        <f t="shared" si="1"/>
        <v>4.48</v>
      </c>
      <c r="Q53" s="76"/>
      <c r="R53" s="77"/>
      <c r="S53" s="74"/>
    </row>
    <row r="54" ht="15.0" customHeight="1">
      <c r="A54" s="78" t="s">
        <v>1024</v>
      </c>
      <c r="B54" s="79">
        <v>108.0</v>
      </c>
      <c r="C54" s="88">
        <v>68.0</v>
      </c>
      <c r="D54" s="78" t="s">
        <v>1879</v>
      </c>
      <c r="E54" s="78" t="s">
        <v>1030</v>
      </c>
      <c r="F54" s="78" t="s">
        <v>1039</v>
      </c>
      <c r="G54" s="78" t="s">
        <v>673</v>
      </c>
      <c r="H54" s="79">
        <v>3.0</v>
      </c>
      <c r="I54" s="79">
        <v>181.1</v>
      </c>
      <c r="J54" s="79">
        <v>80.0</v>
      </c>
      <c r="K54" s="78"/>
      <c r="L54" s="79"/>
      <c r="M54" s="78" t="s">
        <v>1158</v>
      </c>
      <c r="N54" s="79">
        <v>0.34</v>
      </c>
      <c r="O54" s="79">
        <v>6.0</v>
      </c>
      <c r="P54" s="78">
        <f t="shared" si="1"/>
        <v>2.04</v>
      </c>
      <c r="Q54" s="76"/>
      <c r="R54" s="77"/>
      <c r="S54" s="78"/>
    </row>
    <row r="55" ht="15.0" customHeight="1">
      <c r="A55" s="74" t="s">
        <v>1024</v>
      </c>
      <c r="B55" s="75">
        <v>112.0</v>
      </c>
      <c r="C55" s="87">
        <v>68.0</v>
      </c>
      <c r="D55" s="74" t="s">
        <v>1880</v>
      </c>
      <c r="E55" s="74" t="s">
        <v>1881</v>
      </c>
      <c r="F55" s="74" t="s">
        <v>1039</v>
      </c>
      <c r="G55" s="74" t="s">
        <v>673</v>
      </c>
      <c r="H55" s="75">
        <v>3.0</v>
      </c>
      <c r="I55" s="75">
        <v>381.1</v>
      </c>
      <c r="J55" s="75">
        <v>290.0</v>
      </c>
      <c r="K55" s="74"/>
      <c r="L55" s="75"/>
      <c r="M55" s="74" t="s">
        <v>1158</v>
      </c>
      <c r="N55" s="75">
        <v>2.54</v>
      </c>
      <c r="O55" s="75">
        <v>1.0</v>
      </c>
      <c r="P55" s="74">
        <f t="shared" si="1"/>
        <v>2.54</v>
      </c>
      <c r="Q55" s="76"/>
      <c r="R55" s="77"/>
      <c r="S55" s="74"/>
    </row>
    <row r="56" ht="15.0" customHeight="1">
      <c r="A56" s="78" t="s">
        <v>1024</v>
      </c>
      <c r="B56" s="79">
        <v>113.0</v>
      </c>
      <c r="C56" s="88">
        <v>68.0</v>
      </c>
      <c r="D56" s="78" t="s">
        <v>1882</v>
      </c>
      <c r="E56" s="78" t="s">
        <v>1883</v>
      </c>
      <c r="F56" s="78" t="s">
        <v>1039</v>
      </c>
      <c r="G56" s="78" t="s">
        <v>673</v>
      </c>
      <c r="H56" s="79">
        <v>3.0</v>
      </c>
      <c r="I56" s="79">
        <v>381.1</v>
      </c>
      <c r="J56" s="79">
        <v>290.0</v>
      </c>
      <c r="K56" s="78"/>
      <c r="L56" s="79"/>
      <c r="M56" s="78" t="s">
        <v>1158</v>
      </c>
      <c r="N56" s="79">
        <v>2.54</v>
      </c>
      <c r="O56" s="79">
        <v>1.0</v>
      </c>
      <c r="P56" s="78">
        <f t="shared" si="1"/>
        <v>2.54</v>
      </c>
      <c r="Q56" s="76"/>
      <c r="R56" s="77"/>
      <c r="S56" s="78"/>
    </row>
    <row r="57" ht="15.0" customHeight="1">
      <c r="A57" s="74" t="s">
        <v>1024</v>
      </c>
      <c r="B57" s="75">
        <v>118.0</v>
      </c>
      <c r="C57" s="87">
        <v>68.0</v>
      </c>
      <c r="D57" s="74" t="s">
        <v>1884</v>
      </c>
      <c r="E57" s="74" t="s">
        <v>1885</v>
      </c>
      <c r="F57" s="74" t="s">
        <v>1039</v>
      </c>
      <c r="G57" s="74" t="s">
        <v>673</v>
      </c>
      <c r="H57" s="75">
        <v>3.0</v>
      </c>
      <c r="I57" s="75">
        <v>175.0</v>
      </c>
      <c r="J57" s="75">
        <v>154.1</v>
      </c>
      <c r="K57" s="74"/>
      <c r="L57" s="75"/>
      <c r="M57" s="74" t="s">
        <v>1158</v>
      </c>
      <c r="N57" s="75">
        <v>0.5</v>
      </c>
      <c r="O57" s="75">
        <v>1.0</v>
      </c>
      <c r="P57" s="74">
        <f t="shared" si="1"/>
        <v>0.5</v>
      </c>
      <c r="Q57" s="76"/>
      <c r="R57" s="77"/>
      <c r="S57" s="74"/>
    </row>
    <row r="58" ht="15.0" customHeight="1">
      <c r="A58" s="78" t="s">
        <v>1024</v>
      </c>
      <c r="B58" s="79">
        <v>119.0</v>
      </c>
      <c r="C58" s="88">
        <v>68.0</v>
      </c>
      <c r="D58" s="78" t="s">
        <v>1886</v>
      </c>
      <c r="E58" s="78" t="s">
        <v>1887</v>
      </c>
      <c r="F58" s="78" t="s">
        <v>1039</v>
      </c>
      <c r="G58" s="78" t="s">
        <v>673</v>
      </c>
      <c r="H58" s="79">
        <v>3.0</v>
      </c>
      <c r="I58" s="79">
        <v>280.0</v>
      </c>
      <c r="J58" s="79">
        <v>154.1</v>
      </c>
      <c r="K58" s="78"/>
      <c r="L58" s="79"/>
      <c r="M58" s="78" t="s">
        <v>1158</v>
      </c>
      <c r="N58" s="79">
        <v>0.74</v>
      </c>
      <c r="O58" s="79">
        <v>1.0</v>
      </c>
      <c r="P58" s="78">
        <f t="shared" si="1"/>
        <v>0.74</v>
      </c>
      <c r="Q58" s="76"/>
      <c r="R58" s="77"/>
      <c r="S58" s="78"/>
    </row>
    <row r="59" ht="15.0" customHeight="1">
      <c r="A59" s="74" t="s">
        <v>1024</v>
      </c>
      <c r="B59" s="75">
        <v>120.0</v>
      </c>
      <c r="C59" s="87">
        <v>68.0</v>
      </c>
      <c r="D59" s="74" t="s">
        <v>1888</v>
      </c>
      <c r="E59" s="74" t="s">
        <v>1889</v>
      </c>
      <c r="F59" s="74" t="s">
        <v>1039</v>
      </c>
      <c r="G59" s="74" t="s">
        <v>673</v>
      </c>
      <c r="H59" s="75">
        <v>3.0</v>
      </c>
      <c r="I59" s="75">
        <v>154.1</v>
      </c>
      <c r="J59" s="75">
        <v>80.0</v>
      </c>
      <c r="K59" s="74"/>
      <c r="L59" s="75"/>
      <c r="M59" s="74" t="s">
        <v>1158</v>
      </c>
      <c r="N59" s="75">
        <v>0.28</v>
      </c>
      <c r="O59" s="75">
        <v>1.0</v>
      </c>
      <c r="P59" s="74">
        <f t="shared" si="1"/>
        <v>0.28</v>
      </c>
      <c r="Q59" s="76"/>
      <c r="R59" s="77"/>
      <c r="S59" s="74"/>
    </row>
    <row r="60" ht="15.0" customHeight="1">
      <c r="A60" s="78" t="s">
        <v>1890</v>
      </c>
      <c r="B60" s="79">
        <v>1.0</v>
      </c>
      <c r="C60" s="88">
        <v>68.0</v>
      </c>
      <c r="D60" s="78" t="s">
        <v>1891</v>
      </c>
      <c r="E60" s="78" t="s">
        <v>1892</v>
      </c>
      <c r="F60" s="78" t="s">
        <v>1039</v>
      </c>
      <c r="G60" s="78" t="s">
        <v>1033</v>
      </c>
      <c r="H60" s="79">
        <v>10.0</v>
      </c>
      <c r="I60" s="79">
        <v>650.0</v>
      </c>
      <c r="J60" s="79">
        <v>150.0</v>
      </c>
      <c r="K60" s="78"/>
      <c r="L60" s="79"/>
      <c r="M60" s="78" t="s">
        <v>1893</v>
      </c>
      <c r="N60" s="79">
        <v>7.55</v>
      </c>
      <c r="O60" s="79">
        <v>14.0</v>
      </c>
      <c r="P60" s="78">
        <f t="shared" si="1"/>
        <v>105.7</v>
      </c>
      <c r="Q60" s="76"/>
      <c r="R60" s="77"/>
      <c r="S60" s="78"/>
    </row>
    <row r="61" ht="15.0" customHeight="1">
      <c r="A61" s="74" t="s">
        <v>1890</v>
      </c>
      <c r="B61" s="75">
        <v>2.0</v>
      </c>
      <c r="C61" s="87">
        <v>68.0</v>
      </c>
      <c r="D61" s="74" t="s">
        <v>1894</v>
      </c>
      <c r="E61" s="74" t="s">
        <v>1895</v>
      </c>
      <c r="F61" s="74" t="s">
        <v>1840</v>
      </c>
      <c r="G61" s="74" t="s">
        <v>122</v>
      </c>
      <c r="H61" s="75">
        <v>20.0</v>
      </c>
      <c r="I61" s="75">
        <v>170.0</v>
      </c>
      <c r="J61" s="75">
        <v>75.0</v>
      </c>
      <c r="K61" s="74"/>
      <c r="L61" s="75"/>
      <c r="M61" s="74" t="s">
        <v>1896</v>
      </c>
      <c r="N61" s="75">
        <v>1.75</v>
      </c>
      <c r="O61" s="75">
        <v>9.0</v>
      </c>
      <c r="P61" s="74">
        <f t="shared" si="1"/>
        <v>15.75</v>
      </c>
      <c r="Q61" s="76"/>
      <c r="R61" s="77"/>
      <c r="S61" s="74"/>
    </row>
    <row r="62" ht="15.0" customHeight="1">
      <c r="A62" s="78" t="s">
        <v>1890</v>
      </c>
      <c r="B62" s="79">
        <v>4.0</v>
      </c>
      <c r="C62" s="88">
        <v>68.0</v>
      </c>
      <c r="D62" s="78" t="s">
        <v>1897</v>
      </c>
      <c r="E62" s="78" t="s">
        <v>1898</v>
      </c>
      <c r="F62" s="78" t="s">
        <v>1039</v>
      </c>
      <c r="G62" s="78" t="s">
        <v>1033</v>
      </c>
      <c r="H62" s="79">
        <v>10.0</v>
      </c>
      <c r="I62" s="79">
        <v>650.0</v>
      </c>
      <c r="J62" s="79">
        <v>150.0</v>
      </c>
      <c r="K62" s="78"/>
      <c r="L62" s="79"/>
      <c r="M62" s="78" t="s">
        <v>1893</v>
      </c>
      <c r="N62" s="79">
        <v>7.53</v>
      </c>
      <c r="O62" s="79">
        <v>1.0</v>
      </c>
      <c r="P62" s="78">
        <f t="shared" si="1"/>
        <v>7.53</v>
      </c>
      <c r="Q62" s="76"/>
      <c r="R62" s="77"/>
      <c r="S62" s="78"/>
    </row>
    <row r="63" ht="15.0" customHeight="1">
      <c r="A63" s="74" t="s">
        <v>1890</v>
      </c>
      <c r="B63" s="75">
        <v>5.0</v>
      </c>
      <c r="C63" s="87">
        <v>68.0</v>
      </c>
      <c r="D63" s="74" t="s">
        <v>1899</v>
      </c>
      <c r="E63" s="74" t="s">
        <v>1900</v>
      </c>
      <c r="F63" s="74" t="s">
        <v>910</v>
      </c>
      <c r="G63" s="74" t="s">
        <v>673</v>
      </c>
      <c r="H63" s="75"/>
      <c r="I63" s="75"/>
      <c r="J63" s="75"/>
      <c r="K63" s="74" t="s">
        <v>1900</v>
      </c>
      <c r="L63" s="75">
        <v>2600.0</v>
      </c>
      <c r="M63" s="74" t="s">
        <v>1901</v>
      </c>
      <c r="N63" s="75">
        <v>13.301</v>
      </c>
      <c r="O63" s="75">
        <v>3.0</v>
      </c>
      <c r="P63" s="74">
        <f t="shared" si="1"/>
        <v>39.903</v>
      </c>
      <c r="Q63" s="76"/>
      <c r="R63" s="77"/>
      <c r="S63" s="74"/>
    </row>
    <row r="64" ht="15.0" customHeight="1">
      <c r="A64" s="78" t="s">
        <v>1890</v>
      </c>
      <c r="B64" s="79">
        <v>6.0</v>
      </c>
      <c r="C64" s="88">
        <v>68.0</v>
      </c>
      <c r="D64" s="78" t="s">
        <v>1902</v>
      </c>
      <c r="E64" s="78" t="s">
        <v>1900</v>
      </c>
      <c r="F64" s="78" t="s">
        <v>910</v>
      </c>
      <c r="G64" s="78" t="s">
        <v>673</v>
      </c>
      <c r="H64" s="79"/>
      <c r="I64" s="79"/>
      <c r="J64" s="79"/>
      <c r="K64" s="78" t="s">
        <v>1900</v>
      </c>
      <c r="L64" s="79">
        <v>2715.0</v>
      </c>
      <c r="M64" s="78" t="s">
        <v>1901</v>
      </c>
      <c r="N64" s="79">
        <v>13.894</v>
      </c>
      <c r="O64" s="79">
        <v>1.0</v>
      </c>
      <c r="P64" s="78">
        <f t="shared" si="1"/>
        <v>13.894</v>
      </c>
      <c r="Q64" s="76"/>
      <c r="R64" s="77"/>
      <c r="S64" s="78"/>
    </row>
    <row r="65" ht="15.0" customHeight="1">
      <c r="A65" s="74" t="s">
        <v>1890</v>
      </c>
      <c r="B65" s="75">
        <v>7.0</v>
      </c>
      <c r="C65" s="87">
        <v>68.0</v>
      </c>
      <c r="D65" s="74" t="s">
        <v>1903</v>
      </c>
      <c r="E65" s="74" t="s">
        <v>1900</v>
      </c>
      <c r="F65" s="74" t="s">
        <v>910</v>
      </c>
      <c r="G65" s="74" t="s">
        <v>673</v>
      </c>
      <c r="H65" s="75"/>
      <c r="I65" s="75"/>
      <c r="J65" s="75"/>
      <c r="K65" s="74" t="s">
        <v>1900</v>
      </c>
      <c r="L65" s="75">
        <v>2660.0</v>
      </c>
      <c r="M65" s="74" t="s">
        <v>1901</v>
      </c>
      <c r="N65" s="75">
        <v>13.573</v>
      </c>
      <c r="O65" s="75">
        <v>1.0</v>
      </c>
      <c r="P65" s="74">
        <f t="shared" si="1"/>
        <v>13.573</v>
      </c>
      <c r="Q65" s="76"/>
      <c r="R65" s="77"/>
      <c r="S65" s="74"/>
    </row>
    <row r="66" ht="15.0" customHeight="1">
      <c r="A66" s="78" t="s">
        <v>1890</v>
      </c>
      <c r="B66" s="79">
        <v>8.0</v>
      </c>
      <c r="C66" s="88">
        <v>68.0</v>
      </c>
      <c r="D66" s="78" t="s">
        <v>1904</v>
      </c>
      <c r="E66" s="78" t="s">
        <v>1900</v>
      </c>
      <c r="F66" s="78" t="s">
        <v>910</v>
      </c>
      <c r="G66" s="78" t="s">
        <v>673</v>
      </c>
      <c r="H66" s="79"/>
      <c r="I66" s="79"/>
      <c r="J66" s="79"/>
      <c r="K66" s="78" t="s">
        <v>1900</v>
      </c>
      <c r="L66" s="79">
        <v>2770.0</v>
      </c>
      <c r="M66" s="78" t="s">
        <v>1901</v>
      </c>
      <c r="N66" s="79">
        <v>14.177</v>
      </c>
      <c r="O66" s="79">
        <v>1.0</v>
      </c>
      <c r="P66" s="78">
        <f t="shared" si="1"/>
        <v>14.177</v>
      </c>
      <c r="Q66" s="76"/>
      <c r="R66" s="77"/>
      <c r="S66" s="78"/>
    </row>
    <row r="67" ht="15.0" customHeight="1">
      <c r="A67" s="74" t="s">
        <v>1890</v>
      </c>
      <c r="B67" s="75">
        <v>9.0</v>
      </c>
      <c r="C67" s="87">
        <v>68.0</v>
      </c>
      <c r="D67" s="74" t="s">
        <v>1905</v>
      </c>
      <c r="E67" s="74" t="s">
        <v>1900</v>
      </c>
      <c r="F67" s="74" t="s">
        <v>910</v>
      </c>
      <c r="G67" s="74" t="s">
        <v>673</v>
      </c>
      <c r="H67" s="75"/>
      <c r="I67" s="75"/>
      <c r="J67" s="75"/>
      <c r="K67" s="74" t="s">
        <v>1900</v>
      </c>
      <c r="L67" s="75">
        <v>2545.0</v>
      </c>
      <c r="M67" s="74" t="s">
        <v>1901</v>
      </c>
      <c r="N67" s="75">
        <v>12.981</v>
      </c>
      <c r="O67" s="75">
        <v>1.0</v>
      </c>
      <c r="P67" s="74">
        <f t="shared" si="1"/>
        <v>12.981</v>
      </c>
      <c r="Q67" s="76"/>
      <c r="R67" s="77"/>
      <c r="S67" s="74"/>
    </row>
    <row r="68" ht="15.0" customHeight="1">
      <c r="A68" s="78" t="s">
        <v>1890</v>
      </c>
      <c r="B68" s="79">
        <v>10.0</v>
      </c>
      <c r="C68" s="88">
        <v>68.0</v>
      </c>
      <c r="D68" s="78" t="s">
        <v>1906</v>
      </c>
      <c r="E68" s="78" t="s">
        <v>1900</v>
      </c>
      <c r="F68" s="78" t="s">
        <v>910</v>
      </c>
      <c r="G68" s="78" t="s">
        <v>673</v>
      </c>
      <c r="H68" s="79"/>
      <c r="I68" s="79"/>
      <c r="J68" s="79"/>
      <c r="K68" s="78" t="s">
        <v>1900</v>
      </c>
      <c r="L68" s="79">
        <v>2490.0</v>
      </c>
      <c r="M68" s="78" t="s">
        <v>1901</v>
      </c>
      <c r="N68" s="79">
        <v>12.734</v>
      </c>
      <c r="O68" s="79">
        <v>1.0</v>
      </c>
      <c r="P68" s="78">
        <f t="shared" si="1"/>
        <v>12.734</v>
      </c>
      <c r="Q68" s="76"/>
      <c r="R68" s="77"/>
      <c r="S68" s="78"/>
    </row>
    <row r="69" ht="15.0" customHeight="1">
      <c r="A69" s="74" t="s">
        <v>1890</v>
      </c>
      <c r="B69" s="75">
        <v>11.0</v>
      </c>
      <c r="C69" s="87">
        <v>68.0</v>
      </c>
      <c r="D69" s="74" t="s">
        <v>1907</v>
      </c>
      <c r="E69" s="74" t="s">
        <v>1900</v>
      </c>
      <c r="F69" s="74" t="s">
        <v>910</v>
      </c>
      <c r="G69" s="74" t="s">
        <v>673</v>
      </c>
      <c r="H69" s="75"/>
      <c r="I69" s="75"/>
      <c r="J69" s="75"/>
      <c r="K69" s="74" t="s">
        <v>1900</v>
      </c>
      <c r="L69" s="75">
        <v>2474.0</v>
      </c>
      <c r="M69" s="74" t="s">
        <v>1901</v>
      </c>
      <c r="N69" s="75">
        <v>12.615</v>
      </c>
      <c r="O69" s="75">
        <v>4.0</v>
      </c>
      <c r="P69" s="74">
        <f t="shared" si="1"/>
        <v>50.46</v>
      </c>
      <c r="Q69" s="76"/>
      <c r="R69" s="77"/>
      <c r="S69" s="74"/>
    </row>
    <row r="70" ht="15.0" customHeight="1">
      <c r="A70" s="78" t="s">
        <v>1890</v>
      </c>
      <c r="B70" s="79">
        <v>12.0</v>
      </c>
      <c r="C70" s="88">
        <v>68.0</v>
      </c>
      <c r="D70" s="78" t="s">
        <v>1908</v>
      </c>
      <c r="E70" s="78" t="s">
        <v>1900</v>
      </c>
      <c r="F70" s="78" t="s">
        <v>910</v>
      </c>
      <c r="G70" s="78" t="s">
        <v>673</v>
      </c>
      <c r="H70" s="79"/>
      <c r="I70" s="79"/>
      <c r="J70" s="79"/>
      <c r="K70" s="78" t="s">
        <v>1900</v>
      </c>
      <c r="L70" s="79">
        <v>2500.0</v>
      </c>
      <c r="M70" s="78" t="s">
        <v>1901</v>
      </c>
      <c r="N70" s="79">
        <v>12.785</v>
      </c>
      <c r="O70" s="79">
        <v>1.0</v>
      </c>
      <c r="P70" s="78">
        <f t="shared" si="1"/>
        <v>12.785</v>
      </c>
      <c r="Q70" s="76"/>
      <c r="R70" s="77"/>
      <c r="S70" s="78"/>
    </row>
    <row r="71" ht="15.0" customHeight="1">
      <c r="A71" s="74" t="s">
        <v>1890</v>
      </c>
      <c r="B71" s="75">
        <v>13.0</v>
      </c>
      <c r="C71" s="87">
        <v>68.0</v>
      </c>
      <c r="D71" s="74" t="s">
        <v>1909</v>
      </c>
      <c r="E71" s="74" t="s">
        <v>1900</v>
      </c>
      <c r="F71" s="74" t="s">
        <v>910</v>
      </c>
      <c r="G71" s="74" t="s">
        <v>673</v>
      </c>
      <c r="H71" s="75"/>
      <c r="I71" s="75"/>
      <c r="J71" s="75"/>
      <c r="K71" s="74" t="s">
        <v>1900</v>
      </c>
      <c r="L71" s="75">
        <v>2740.0</v>
      </c>
      <c r="M71" s="74" t="s">
        <v>1901</v>
      </c>
      <c r="N71" s="75">
        <v>14.022</v>
      </c>
      <c r="O71" s="75">
        <v>1.0</v>
      </c>
      <c r="P71" s="74">
        <f t="shared" si="1"/>
        <v>14.022</v>
      </c>
      <c r="Q71" s="76"/>
      <c r="R71" s="77"/>
      <c r="S71" s="74"/>
    </row>
    <row r="72" ht="15.0" customHeight="1">
      <c r="A72" s="78" t="s">
        <v>1890</v>
      </c>
      <c r="B72" s="79">
        <v>14.0</v>
      </c>
      <c r="C72" s="88">
        <v>68.0</v>
      </c>
      <c r="D72" s="78" t="s">
        <v>1910</v>
      </c>
      <c r="E72" s="78" t="s">
        <v>1900</v>
      </c>
      <c r="F72" s="78" t="s">
        <v>910</v>
      </c>
      <c r="G72" s="78" t="s">
        <v>673</v>
      </c>
      <c r="H72" s="79"/>
      <c r="I72" s="79"/>
      <c r="J72" s="79"/>
      <c r="K72" s="78" t="s">
        <v>1900</v>
      </c>
      <c r="L72" s="79">
        <v>770.0</v>
      </c>
      <c r="M72" s="78" t="s">
        <v>1901</v>
      </c>
      <c r="N72" s="79">
        <v>3.902</v>
      </c>
      <c r="O72" s="79">
        <v>1.0</v>
      </c>
      <c r="P72" s="78">
        <f t="shared" si="1"/>
        <v>3.902</v>
      </c>
      <c r="Q72" s="76"/>
      <c r="R72" s="77"/>
      <c r="S72" s="78"/>
    </row>
    <row r="73" ht="15.0" customHeight="1">
      <c r="A73" s="74" t="s">
        <v>1890</v>
      </c>
      <c r="B73" s="75">
        <v>15.0</v>
      </c>
      <c r="C73" s="87">
        <v>68.0</v>
      </c>
      <c r="D73" s="74" t="s">
        <v>1911</v>
      </c>
      <c r="E73" s="74" t="s">
        <v>1900</v>
      </c>
      <c r="F73" s="74" t="s">
        <v>910</v>
      </c>
      <c r="G73" s="74" t="s">
        <v>673</v>
      </c>
      <c r="H73" s="75"/>
      <c r="I73" s="75"/>
      <c r="J73" s="75"/>
      <c r="K73" s="74" t="s">
        <v>1900</v>
      </c>
      <c r="L73" s="75">
        <v>2770.0</v>
      </c>
      <c r="M73" s="74" t="s">
        <v>1901</v>
      </c>
      <c r="N73" s="75">
        <v>14.104</v>
      </c>
      <c r="O73" s="75">
        <v>1.0</v>
      </c>
      <c r="P73" s="74">
        <f t="shared" si="1"/>
        <v>14.104</v>
      </c>
      <c r="Q73" s="76"/>
      <c r="R73" s="77"/>
      <c r="S73" s="74"/>
    </row>
    <row r="74" ht="15.0" customHeight="1">
      <c r="A74" s="78" t="s">
        <v>1890</v>
      </c>
      <c r="B74" s="79">
        <v>16.0</v>
      </c>
      <c r="C74" s="88">
        <v>68.0</v>
      </c>
      <c r="D74" s="78" t="s">
        <v>1912</v>
      </c>
      <c r="E74" s="78" t="s">
        <v>1900</v>
      </c>
      <c r="F74" s="78" t="s">
        <v>910</v>
      </c>
      <c r="G74" s="78" t="s">
        <v>673</v>
      </c>
      <c r="H74" s="79"/>
      <c r="I74" s="79"/>
      <c r="J74" s="79"/>
      <c r="K74" s="78" t="s">
        <v>1900</v>
      </c>
      <c r="L74" s="79">
        <v>2710.0</v>
      </c>
      <c r="M74" s="78" t="s">
        <v>1901</v>
      </c>
      <c r="N74" s="79">
        <v>13.831</v>
      </c>
      <c r="O74" s="79">
        <v>1.0</v>
      </c>
      <c r="P74" s="78">
        <f t="shared" si="1"/>
        <v>13.831</v>
      </c>
      <c r="Q74" s="76"/>
      <c r="R74" s="77"/>
      <c r="S74" s="78"/>
    </row>
    <row r="75" ht="15.0" customHeight="1">
      <c r="A75" s="74" t="s">
        <v>1890</v>
      </c>
      <c r="B75" s="75">
        <v>17.0</v>
      </c>
      <c r="C75" s="87">
        <v>68.0</v>
      </c>
      <c r="D75" s="74" t="s">
        <v>1913</v>
      </c>
      <c r="E75" s="74" t="s">
        <v>1900</v>
      </c>
      <c r="F75" s="74" t="s">
        <v>910</v>
      </c>
      <c r="G75" s="74" t="s">
        <v>673</v>
      </c>
      <c r="H75" s="75"/>
      <c r="I75" s="75"/>
      <c r="J75" s="75"/>
      <c r="K75" s="74" t="s">
        <v>1900</v>
      </c>
      <c r="L75" s="75">
        <v>2474.0</v>
      </c>
      <c r="M75" s="74" t="s">
        <v>1901</v>
      </c>
      <c r="N75" s="75">
        <v>12.651</v>
      </c>
      <c r="O75" s="75">
        <v>4.0</v>
      </c>
      <c r="P75" s="74">
        <f t="shared" si="1"/>
        <v>50.604</v>
      </c>
      <c r="Q75" s="76"/>
      <c r="R75" s="77"/>
      <c r="S75" s="74"/>
    </row>
    <row r="76" ht="15.0" customHeight="1">
      <c r="A76" s="78" t="s">
        <v>1890</v>
      </c>
      <c r="B76" s="79">
        <v>36.0</v>
      </c>
      <c r="C76" s="88">
        <v>68.0</v>
      </c>
      <c r="D76" s="78" t="s">
        <v>1914</v>
      </c>
      <c r="E76" s="78" t="s">
        <v>1663</v>
      </c>
      <c r="F76" s="78" t="s">
        <v>668</v>
      </c>
      <c r="G76" s="78" t="s">
        <v>122</v>
      </c>
      <c r="H76" s="79">
        <v>1.0</v>
      </c>
      <c r="I76" s="79">
        <v>70.0</v>
      </c>
      <c r="J76" s="79">
        <v>70.0</v>
      </c>
      <c r="K76" s="78"/>
      <c r="L76" s="79"/>
      <c r="M76" s="78" t="s">
        <v>127</v>
      </c>
      <c r="N76" s="79">
        <v>0.03</v>
      </c>
      <c r="O76" s="79">
        <v>124.0</v>
      </c>
      <c r="P76" s="78">
        <f t="shared" si="1"/>
        <v>3.72</v>
      </c>
      <c r="Q76" s="76"/>
      <c r="R76" s="77"/>
      <c r="S76" s="78"/>
    </row>
    <row r="77" ht="15.0" customHeight="1">
      <c r="A77" s="74" t="s">
        <v>1890</v>
      </c>
      <c r="B77" s="75">
        <v>37.0</v>
      </c>
      <c r="C77" s="87">
        <v>68.0</v>
      </c>
      <c r="D77" s="74" t="s">
        <v>1915</v>
      </c>
      <c r="E77" s="74" t="s">
        <v>928</v>
      </c>
      <c r="F77" s="74" t="s">
        <v>668</v>
      </c>
      <c r="G77" s="74" t="s">
        <v>122</v>
      </c>
      <c r="H77" s="75">
        <v>2.0</v>
      </c>
      <c r="I77" s="75">
        <v>70.0</v>
      </c>
      <c r="J77" s="75">
        <v>70.0</v>
      </c>
      <c r="K77" s="74"/>
      <c r="L77" s="75"/>
      <c r="M77" s="74" t="s">
        <v>127</v>
      </c>
      <c r="N77" s="75">
        <v>0.07</v>
      </c>
      <c r="O77" s="75">
        <v>124.0</v>
      </c>
      <c r="P77" s="74">
        <f t="shared" si="1"/>
        <v>8.68</v>
      </c>
      <c r="Q77" s="76"/>
      <c r="R77" s="77"/>
      <c r="S77" s="74"/>
    </row>
    <row r="78" ht="15.0" customHeight="1">
      <c r="A78" s="78" t="s">
        <v>1890</v>
      </c>
      <c r="B78" s="79">
        <v>38.0</v>
      </c>
      <c r="C78" s="88">
        <v>68.0</v>
      </c>
      <c r="D78" s="78" t="s">
        <v>1916</v>
      </c>
      <c r="E78" s="78" t="s">
        <v>1668</v>
      </c>
      <c r="F78" s="78" t="s">
        <v>910</v>
      </c>
      <c r="G78" s="78" t="s">
        <v>673</v>
      </c>
      <c r="H78" s="79">
        <v>5.0</v>
      </c>
      <c r="I78" s="79">
        <v>70.0</v>
      </c>
      <c r="J78" s="79">
        <v>70.0</v>
      </c>
      <c r="K78" s="78"/>
      <c r="L78" s="79"/>
      <c r="M78" s="78" t="s">
        <v>1172</v>
      </c>
      <c r="N78" s="79">
        <v>0.17</v>
      </c>
      <c r="O78" s="79">
        <v>122.0</v>
      </c>
      <c r="P78" s="78">
        <f t="shared" si="1"/>
        <v>20.74</v>
      </c>
      <c r="Q78" s="76"/>
      <c r="R78" s="77"/>
      <c r="S78" s="78"/>
    </row>
    <row r="79" ht="15.0" customHeight="1">
      <c r="A79" s="74" t="s">
        <v>1265</v>
      </c>
      <c r="B79" s="75">
        <v>3.0</v>
      </c>
      <c r="C79" s="87">
        <v>68.0</v>
      </c>
      <c r="D79" s="74" t="s">
        <v>1917</v>
      </c>
      <c r="E79" s="74" t="s">
        <v>1197</v>
      </c>
      <c r="F79" s="74" t="s">
        <v>910</v>
      </c>
      <c r="G79" s="74" t="s">
        <v>673</v>
      </c>
      <c r="H79" s="75">
        <v>3.0</v>
      </c>
      <c r="I79" s="75">
        <v>2620.0</v>
      </c>
      <c r="J79" s="75">
        <v>176.1</v>
      </c>
      <c r="K79" s="74"/>
      <c r="L79" s="75"/>
      <c r="M79" s="74" t="s">
        <v>339</v>
      </c>
      <c r="N79" s="75">
        <v>10.71</v>
      </c>
      <c r="O79" s="75">
        <v>2.0</v>
      </c>
      <c r="P79" s="74">
        <f t="shared" si="1"/>
        <v>21.42</v>
      </c>
      <c r="Q79" s="76"/>
      <c r="R79" s="77"/>
      <c r="S79" s="74"/>
    </row>
    <row r="80" ht="15.0" customHeight="1">
      <c r="A80" s="78" t="s">
        <v>1265</v>
      </c>
      <c r="B80" s="79">
        <v>4.0</v>
      </c>
      <c r="C80" s="88">
        <v>68.0</v>
      </c>
      <c r="D80" s="78" t="s">
        <v>1918</v>
      </c>
      <c r="E80" s="78" t="s">
        <v>1919</v>
      </c>
      <c r="F80" s="78" t="s">
        <v>910</v>
      </c>
      <c r="G80" s="78" t="s">
        <v>673</v>
      </c>
      <c r="H80" s="79">
        <v>3.0</v>
      </c>
      <c r="I80" s="79">
        <v>66.6</v>
      </c>
      <c r="J80" s="79">
        <v>37.0</v>
      </c>
      <c r="K80" s="78"/>
      <c r="L80" s="79"/>
      <c r="M80" s="78" t="s">
        <v>674</v>
      </c>
      <c r="N80" s="79">
        <v>0.05</v>
      </c>
      <c r="O80" s="79">
        <v>40.0</v>
      </c>
      <c r="P80" s="78">
        <f t="shared" si="1"/>
        <v>2</v>
      </c>
      <c r="Q80" s="76"/>
      <c r="R80" s="77"/>
      <c r="S80" s="78"/>
    </row>
    <row r="81" ht="15.0" customHeight="1">
      <c r="A81" s="74" t="s">
        <v>1265</v>
      </c>
      <c r="B81" s="75">
        <v>7.0</v>
      </c>
      <c r="C81" s="87">
        <v>68.0</v>
      </c>
      <c r="D81" s="74" t="s">
        <v>1914</v>
      </c>
      <c r="E81" s="74" t="s">
        <v>1663</v>
      </c>
      <c r="F81" s="74" t="s">
        <v>668</v>
      </c>
      <c r="G81" s="74" t="s">
        <v>122</v>
      </c>
      <c r="H81" s="75">
        <v>1.0</v>
      </c>
      <c r="I81" s="75">
        <v>70.0</v>
      </c>
      <c r="J81" s="75">
        <v>70.0</v>
      </c>
      <c r="K81" s="74"/>
      <c r="L81" s="75"/>
      <c r="M81" s="74" t="s">
        <v>127</v>
      </c>
      <c r="N81" s="75">
        <v>0.03</v>
      </c>
      <c r="O81" s="75">
        <v>20.0</v>
      </c>
      <c r="P81" s="74">
        <f t="shared" si="1"/>
        <v>0.6</v>
      </c>
      <c r="Q81" s="76"/>
      <c r="R81" s="77"/>
      <c r="S81" s="74"/>
    </row>
    <row r="82" ht="15.0" customHeight="1">
      <c r="A82" s="78" t="s">
        <v>1265</v>
      </c>
      <c r="B82" s="79">
        <v>8.0</v>
      </c>
      <c r="C82" s="88">
        <v>68.0</v>
      </c>
      <c r="D82" s="78" t="s">
        <v>1915</v>
      </c>
      <c r="E82" s="78" t="s">
        <v>928</v>
      </c>
      <c r="F82" s="78" t="s">
        <v>668</v>
      </c>
      <c r="G82" s="78" t="s">
        <v>122</v>
      </c>
      <c r="H82" s="79">
        <v>2.0</v>
      </c>
      <c r="I82" s="79">
        <v>70.0</v>
      </c>
      <c r="J82" s="79">
        <v>70.0</v>
      </c>
      <c r="K82" s="78"/>
      <c r="L82" s="79"/>
      <c r="M82" s="78" t="s">
        <v>127</v>
      </c>
      <c r="N82" s="79">
        <v>0.07</v>
      </c>
      <c r="O82" s="79">
        <v>20.0</v>
      </c>
      <c r="P82" s="78">
        <f t="shared" si="1"/>
        <v>1.4</v>
      </c>
      <c r="Q82" s="76"/>
      <c r="R82" s="77"/>
      <c r="S82" s="78"/>
    </row>
    <row r="83" ht="15.0" customHeight="1">
      <c r="A83" s="74" t="s">
        <v>1265</v>
      </c>
      <c r="B83" s="75">
        <v>9.0</v>
      </c>
      <c r="C83" s="87">
        <v>68.0</v>
      </c>
      <c r="D83" s="74" t="s">
        <v>1916</v>
      </c>
      <c r="E83" s="74" t="s">
        <v>1668</v>
      </c>
      <c r="F83" s="74" t="s">
        <v>910</v>
      </c>
      <c r="G83" s="74" t="s">
        <v>673</v>
      </c>
      <c r="H83" s="75">
        <v>5.0</v>
      </c>
      <c r="I83" s="75">
        <v>70.0</v>
      </c>
      <c r="J83" s="75">
        <v>70.0</v>
      </c>
      <c r="K83" s="74"/>
      <c r="L83" s="75"/>
      <c r="M83" s="74" t="s">
        <v>1172</v>
      </c>
      <c r="N83" s="75">
        <v>0.17</v>
      </c>
      <c r="O83" s="75">
        <v>30.0</v>
      </c>
      <c r="P83" s="74">
        <f t="shared" si="1"/>
        <v>5.1</v>
      </c>
      <c r="Q83" s="76"/>
      <c r="R83" s="77"/>
      <c r="S83" s="74"/>
    </row>
    <row r="84" ht="15.0" customHeight="1">
      <c r="A84" s="78" t="s">
        <v>1495</v>
      </c>
      <c r="B84" s="79">
        <v>1.0</v>
      </c>
      <c r="C84" s="88">
        <v>68.0</v>
      </c>
      <c r="D84" s="78" t="s">
        <v>1920</v>
      </c>
      <c r="E84" s="78" t="s">
        <v>1921</v>
      </c>
      <c r="F84" s="78" t="s">
        <v>668</v>
      </c>
      <c r="G84" s="78" t="s">
        <v>122</v>
      </c>
      <c r="H84" s="79">
        <v>3.0</v>
      </c>
      <c r="I84" s="79">
        <v>1064.6</v>
      </c>
      <c r="J84" s="79">
        <v>807.2</v>
      </c>
      <c r="K84" s="78"/>
      <c r="L84" s="79"/>
      <c r="M84" s="78" t="s">
        <v>138</v>
      </c>
      <c r="N84" s="79">
        <v>19.29</v>
      </c>
      <c r="O84" s="79">
        <v>5.0</v>
      </c>
      <c r="P84" s="78">
        <f t="shared" si="1"/>
        <v>96.45</v>
      </c>
      <c r="Q84" s="76"/>
      <c r="R84" s="77"/>
      <c r="S84" s="78"/>
    </row>
    <row r="85" ht="15.0" customHeight="1">
      <c r="A85" s="74" t="s">
        <v>1495</v>
      </c>
      <c r="B85" s="75">
        <v>4.0</v>
      </c>
      <c r="C85" s="87">
        <v>68.0</v>
      </c>
      <c r="D85" s="74" t="s">
        <v>1922</v>
      </c>
      <c r="E85" s="74" t="s">
        <v>1923</v>
      </c>
      <c r="F85" s="74" t="s">
        <v>1165</v>
      </c>
      <c r="G85" s="74" t="s">
        <v>122</v>
      </c>
      <c r="H85" s="75">
        <v>3.0</v>
      </c>
      <c r="I85" s="75">
        <v>2790.0</v>
      </c>
      <c r="J85" s="75">
        <v>554.3</v>
      </c>
      <c r="K85" s="74"/>
      <c r="L85" s="75"/>
      <c r="M85" s="74" t="s">
        <v>138</v>
      </c>
      <c r="N85" s="75">
        <v>35.61</v>
      </c>
      <c r="O85" s="75">
        <v>1.0</v>
      </c>
      <c r="P85" s="74">
        <f t="shared" si="1"/>
        <v>35.61</v>
      </c>
      <c r="Q85" s="76"/>
      <c r="R85" s="77"/>
      <c r="S85" s="74"/>
    </row>
    <row r="86" ht="15.0" customHeight="1">
      <c r="A86" s="78" t="s">
        <v>1495</v>
      </c>
      <c r="B86" s="79">
        <v>5.0</v>
      </c>
      <c r="C86" s="88">
        <v>68.0</v>
      </c>
      <c r="D86" s="78" t="s">
        <v>1924</v>
      </c>
      <c r="E86" s="78" t="s">
        <v>1925</v>
      </c>
      <c r="F86" s="78" t="s">
        <v>1165</v>
      </c>
      <c r="G86" s="78" t="s">
        <v>122</v>
      </c>
      <c r="H86" s="79">
        <v>3.0</v>
      </c>
      <c r="I86" s="79">
        <v>2790.0</v>
      </c>
      <c r="J86" s="79">
        <v>905.9</v>
      </c>
      <c r="K86" s="78"/>
      <c r="L86" s="79"/>
      <c r="M86" s="78" t="s">
        <v>138</v>
      </c>
      <c r="N86" s="79">
        <v>58.61</v>
      </c>
      <c r="O86" s="79">
        <v>1.0</v>
      </c>
      <c r="P86" s="78">
        <f t="shared" si="1"/>
        <v>58.61</v>
      </c>
      <c r="Q86" s="76"/>
      <c r="R86" s="77"/>
      <c r="S86" s="78"/>
    </row>
    <row r="87" ht="15.0" customHeight="1">
      <c r="A87" s="74" t="s">
        <v>1495</v>
      </c>
      <c r="B87" s="75">
        <v>6.0</v>
      </c>
      <c r="C87" s="87">
        <v>68.0</v>
      </c>
      <c r="D87" s="74" t="s">
        <v>1926</v>
      </c>
      <c r="E87" s="74" t="s">
        <v>1927</v>
      </c>
      <c r="F87" s="74" t="s">
        <v>668</v>
      </c>
      <c r="G87" s="74" t="s">
        <v>122</v>
      </c>
      <c r="H87" s="75">
        <v>3.0</v>
      </c>
      <c r="I87" s="75">
        <v>2300.0</v>
      </c>
      <c r="J87" s="75">
        <v>169.1</v>
      </c>
      <c r="K87" s="74"/>
      <c r="L87" s="75"/>
      <c r="M87" s="74" t="s">
        <v>138</v>
      </c>
      <c r="N87" s="75">
        <v>9.07</v>
      </c>
      <c r="O87" s="75">
        <v>2.0</v>
      </c>
      <c r="P87" s="74">
        <f t="shared" si="1"/>
        <v>18.14</v>
      </c>
      <c r="Q87" s="76"/>
      <c r="R87" s="77"/>
      <c r="S87" s="74"/>
    </row>
    <row r="88" ht="15.0" customHeight="1">
      <c r="A88" s="78" t="s">
        <v>1495</v>
      </c>
      <c r="B88" s="79">
        <v>9.0</v>
      </c>
      <c r="C88" s="88">
        <v>68.0</v>
      </c>
      <c r="D88" s="78" t="s">
        <v>1928</v>
      </c>
      <c r="E88" s="78" t="s">
        <v>1929</v>
      </c>
      <c r="F88" s="78" t="s">
        <v>668</v>
      </c>
      <c r="G88" s="78" t="s">
        <v>122</v>
      </c>
      <c r="H88" s="79">
        <v>3.0</v>
      </c>
      <c r="I88" s="79">
        <v>2675.0</v>
      </c>
      <c r="J88" s="79">
        <v>169.1</v>
      </c>
      <c r="K88" s="78"/>
      <c r="L88" s="79"/>
      <c r="M88" s="78" t="s">
        <v>138</v>
      </c>
      <c r="N88" s="79">
        <v>10.45</v>
      </c>
      <c r="O88" s="79">
        <v>1.0</v>
      </c>
      <c r="P88" s="78">
        <f t="shared" si="1"/>
        <v>10.45</v>
      </c>
      <c r="Q88" s="76"/>
      <c r="R88" s="77"/>
      <c r="S88" s="78"/>
    </row>
    <row r="89" ht="15.0" customHeight="1">
      <c r="A89" s="74" t="s">
        <v>1384</v>
      </c>
      <c r="B89" s="75">
        <v>1.0</v>
      </c>
      <c r="C89" s="87">
        <v>68.0</v>
      </c>
      <c r="D89" s="74" t="s">
        <v>1930</v>
      </c>
      <c r="E89" s="74" t="s">
        <v>1931</v>
      </c>
      <c r="F89" s="74" t="s">
        <v>121</v>
      </c>
      <c r="G89" s="74" t="s">
        <v>673</v>
      </c>
      <c r="H89" s="75">
        <v>6.0</v>
      </c>
      <c r="I89" s="75">
        <v>1710.0</v>
      </c>
      <c r="J89" s="75">
        <v>255.1</v>
      </c>
      <c r="K89" s="74"/>
      <c r="L89" s="75"/>
      <c r="M89" s="74" t="s">
        <v>674</v>
      </c>
      <c r="N89" s="75">
        <v>20.36</v>
      </c>
      <c r="O89" s="75">
        <v>1.0</v>
      </c>
      <c r="P89" s="74">
        <f t="shared" si="1"/>
        <v>20.36</v>
      </c>
      <c r="Q89" s="76"/>
      <c r="R89" s="77"/>
      <c r="S89" s="74"/>
    </row>
    <row r="90" ht="15.0" customHeight="1">
      <c r="A90" s="78" t="s">
        <v>1384</v>
      </c>
      <c r="B90" s="79">
        <v>2.0</v>
      </c>
      <c r="C90" s="88">
        <v>68.0</v>
      </c>
      <c r="D90" s="78" t="s">
        <v>1932</v>
      </c>
      <c r="E90" s="78" t="s">
        <v>1933</v>
      </c>
      <c r="F90" s="78" t="s">
        <v>121</v>
      </c>
      <c r="G90" s="78" t="s">
        <v>673</v>
      </c>
      <c r="H90" s="79">
        <v>6.0</v>
      </c>
      <c r="I90" s="79">
        <v>2065.0</v>
      </c>
      <c r="J90" s="79">
        <v>255.1</v>
      </c>
      <c r="K90" s="78"/>
      <c r="L90" s="79"/>
      <c r="M90" s="78" t="s">
        <v>674</v>
      </c>
      <c r="N90" s="79">
        <v>24.6</v>
      </c>
      <c r="O90" s="79">
        <v>1.0</v>
      </c>
      <c r="P90" s="78">
        <f t="shared" si="1"/>
        <v>24.6</v>
      </c>
      <c r="Q90" s="76"/>
      <c r="R90" s="77"/>
      <c r="S90" s="78"/>
    </row>
    <row r="91" ht="15.0" customHeight="1">
      <c r="A91" s="74" t="s">
        <v>1384</v>
      </c>
      <c r="B91" s="75">
        <v>3.0</v>
      </c>
      <c r="C91" s="87">
        <v>68.0</v>
      </c>
      <c r="D91" s="74" t="s">
        <v>1934</v>
      </c>
      <c r="E91" s="74" t="s">
        <v>1935</v>
      </c>
      <c r="F91" s="74" t="s">
        <v>121</v>
      </c>
      <c r="G91" s="74" t="s">
        <v>673</v>
      </c>
      <c r="H91" s="75">
        <v>6.0</v>
      </c>
      <c r="I91" s="75">
        <v>2237.5</v>
      </c>
      <c r="J91" s="75">
        <v>235.1</v>
      </c>
      <c r="K91" s="74"/>
      <c r="L91" s="75"/>
      <c r="M91" s="74" t="s">
        <v>674</v>
      </c>
      <c r="N91" s="75">
        <v>23.73</v>
      </c>
      <c r="O91" s="75">
        <v>1.0</v>
      </c>
      <c r="P91" s="74">
        <f t="shared" si="1"/>
        <v>23.73</v>
      </c>
      <c r="Q91" s="76"/>
      <c r="R91" s="77"/>
      <c r="S91" s="74"/>
    </row>
    <row r="92" ht="15.0" customHeight="1">
      <c r="A92" s="78" t="s">
        <v>1936</v>
      </c>
      <c r="B92" s="79">
        <v>1.0</v>
      </c>
      <c r="C92" s="88">
        <v>68.0</v>
      </c>
      <c r="D92" s="78" t="s">
        <v>1937</v>
      </c>
      <c r="E92" s="78" t="s">
        <v>1938</v>
      </c>
      <c r="F92" s="78" t="s">
        <v>668</v>
      </c>
      <c r="G92" s="78" t="s">
        <v>122</v>
      </c>
      <c r="H92" s="79">
        <v>3.0</v>
      </c>
      <c r="I92" s="79">
        <v>952.0</v>
      </c>
      <c r="J92" s="79">
        <v>236.3</v>
      </c>
      <c r="K92" s="78"/>
      <c r="L92" s="79"/>
      <c r="M92" s="78" t="s">
        <v>138</v>
      </c>
      <c r="N92" s="79">
        <v>4.77</v>
      </c>
      <c r="O92" s="79">
        <v>2.0</v>
      </c>
      <c r="P92" s="78">
        <f t="shared" si="1"/>
        <v>9.54</v>
      </c>
      <c r="Q92" s="76"/>
      <c r="R92" s="77"/>
      <c r="S92" s="78"/>
    </row>
    <row r="93" ht="15.0" customHeight="1">
      <c r="A93" s="74" t="s">
        <v>1936</v>
      </c>
      <c r="B93" s="75">
        <v>2.0</v>
      </c>
      <c r="C93" s="87">
        <v>68.0</v>
      </c>
      <c r="D93" s="74" t="s">
        <v>1939</v>
      </c>
      <c r="E93" s="74" t="s">
        <v>1940</v>
      </c>
      <c r="F93" s="74" t="s">
        <v>668</v>
      </c>
      <c r="G93" s="74" t="s">
        <v>122</v>
      </c>
      <c r="H93" s="75">
        <v>3.0</v>
      </c>
      <c r="I93" s="75">
        <v>2828.4</v>
      </c>
      <c r="J93" s="75">
        <v>284.0</v>
      </c>
      <c r="K93" s="74"/>
      <c r="L93" s="75"/>
      <c r="M93" s="74" t="s">
        <v>138</v>
      </c>
      <c r="N93" s="75">
        <v>18.41</v>
      </c>
      <c r="O93" s="75">
        <v>2.0</v>
      </c>
      <c r="P93" s="74">
        <f t="shared" si="1"/>
        <v>36.82</v>
      </c>
      <c r="Q93" s="76"/>
      <c r="R93" s="77"/>
      <c r="S93" s="74"/>
    </row>
    <row r="94" ht="15.0" customHeight="1">
      <c r="A94" s="78" t="s">
        <v>1936</v>
      </c>
      <c r="B94" s="79">
        <v>3.0</v>
      </c>
      <c r="C94" s="88">
        <v>68.0</v>
      </c>
      <c r="D94" s="78" t="s">
        <v>1941</v>
      </c>
      <c r="E94" s="78" t="s">
        <v>1942</v>
      </c>
      <c r="F94" s="78" t="s">
        <v>668</v>
      </c>
      <c r="G94" s="78" t="s">
        <v>122</v>
      </c>
      <c r="H94" s="79">
        <v>3.0</v>
      </c>
      <c r="I94" s="79">
        <v>2826.4</v>
      </c>
      <c r="J94" s="79">
        <v>284.0</v>
      </c>
      <c r="K94" s="78"/>
      <c r="L94" s="79"/>
      <c r="M94" s="78" t="s">
        <v>138</v>
      </c>
      <c r="N94" s="79">
        <v>18.76</v>
      </c>
      <c r="O94" s="79">
        <v>6.0</v>
      </c>
      <c r="P94" s="78">
        <f t="shared" si="1"/>
        <v>112.56</v>
      </c>
      <c r="Q94" s="76"/>
      <c r="R94" s="77"/>
      <c r="S94" s="78"/>
    </row>
    <row r="95" ht="15.0" customHeight="1">
      <c r="A95" s="74" t="s">
        <v>1936</v>
      </c>
      <c r="B95" s="75">
        <v>4.0</v>
      </c>
      <c r="C95" s="87">
        <v>68.0</v>
      </c>
      <c r="D95" s="74" t="s">
        <v>1943</v>
      </c>
      <c r="E95" s="74" t="s">
        <v>1944</v>
      </c>
      <c r="F95" s="74" t="s">
        <v>668</v>
      </c>
      <c r="G95" s="74" t="s">
        <v>122</v>
      </c>
      <c r="H95" s="75">
        <v>3.0</v>
      </c>
      <c r="I95" s="75">
        <v>2828.4</v>
      </c>
      <c r="J95" s="75">
        <v>284.0</v>
      </c>
      <c r="K95" s="74"/>
      <c r="L95" s="75"/>
      <c r="M95" s="74" t="s">
        <v>138</v>
      </c>
      <c r="N95" s="75">
        <v>18.41</v>
      </c>
      <c r="O95" s="75">
        <v>2.0</v>
      </c>
      <c r="P95" s="74">
        <f t="shared" si="1"/>
        <v>36.82</v>
      </c>
      <c r="Q95" s="76"/>
      <c r="R95" s="77"/>
      <c r="S95" s="74"/>
    </row>
    <row r="96" ht="15.0" customHeight="1">
      <c r="A96" s="78" t="s">
        <v>1936</v>
      </c>
      <c r="B96" s="79">
        <v>5.0</v>
      </c>
      <c r="C96" s="88">
        <v>68.0</v>
      </c>
      <c r="D96" s="78" t="s">
        <v>1945</v>
      </c>
      <c r="E96" s="78" t="s">
        <v>1946</v>
      </c>
      <c r="F96" s="78" t="s">
        <v>668</v>
      </c>
      <c r="G96" s="78" t="s">
        <v>122</v>
      </c>
      <c r="H96" s="79">
        <v>3.0</v>
      </c>
      <c r="I96" s="79">
        <v>952.0</v>
      </c>
      <c r="J96" s="79">
        <v>236.3</v>
      </c>
      <c r="K96" s="78"/>
      <c r="L96" s="79"/>
      <c r="M96" s="78" t="s">
        <v>138</v>
      </c>
      <c r="N96" s="79">
        <v>4.77</v>
      </c>
      <c r="O96" s="79">
        <v>2.0</v>
      </c>
      <c r="P96" s="78">
        <f t="shared" si="1"/>
        <v>9.54</v>
      </c>
      <c r="Q96" s="76"/>
      <c r="R96" s="77"/>
      <c r="S96" s="78"/>
    </row>
    <row r="97" ht="15.0" customHeight="1">
      <c r="A97" s="74" t="s">
        <v>1936</v>
      </c>
      <c r="B97" s="75">
        <v>6.0</v>
      </c>
      <c r="C97" s="87">
        <v>68.0</v>
      </c>
      <c r="D97" s="74" t="s">
        <v>1947</v>
      </c>
      <c r="E97" s="74" t="s">
        <v>1948</v>
      </c>
      <c r="F97" s="74" t="s">
        <v>745</v>
      </c>
      <c r="G97" s="74" t="s">
        <v>122</v>
      </c>
      <c r="H97" s="75">
        <v>0.8</v>
      </c>
      <c r="I97" s="75">
        <v>972.8</v>
      </c>
      <c r="J97" s="75">
        <v>182.9</v>
      </c>
      <c r="K97" s="74"/>
      <c r="L97" s="75"/>
      <c r="M97" s="74" t="s">
        <v>138</v>
      </c>
      <c r="N97" s="75">
        <v>1.13</v>
      </c>
      <c r="O97" s="75">
        <v>2.0</v>
      </c>
      <c r="P97" s="74">
        <f t="shared" si="1"/>
        <v>2.26</v>
      </c>
      <c r="Q97" s="76"/>
      <c r="R97" s="77"/>
      <c r="S97" s="74"/>
    </row>
    <row r="98" ht="15.0" customHeight="1">
      <c r="A98" s="78" t="s">
        <v>1936</v>
      </c>
      <c r="B98" s="79">
        <v>7.0</v>
      </c>
      <c r="C98" s="88">
        <v>68.0</v>
      </c>
      <c r="D98" s="78" t="s">
        <v>1949</v>
      </c>
      <c r="E98" s="78" t="s">
        <v>1950</v>
      </c>
      <c r="F98" s="78" t="s">
        <v>745</v>
      </c>
      <c r="G98" s="78" t="s">
        <v>122</v>
      </c>
      <c r="H98" s="79">
        <v>0.8</v>
      </c>
      <c r="I98" s="79">
        <v>2479.2</v>
      </c>
      <c r="J98" s="79">
        <v>204.6</v>
      </c>
      <c r="K98" s="78"/>
      <c r="L98" s="79"/>
      <c r="M98" s="78" t="s">
        <v>138</v>
      </c>
      <c r="N98" s="79">
        <v>3.24</v>
      </c>
      <c r="O98" s="79">
        <v>2.0</v>
      </c>
      <c r="P98" s="78">
        <f t="shared" si="1"/>
        <v>6.48</v>
      </c>
      <c r="Q98" s="76"/>
      <c r="R98" s="77"/>
      <c r="S98" s="78"/>
    </row>
    <row r="99" ht="15.0" customHeight="1">
      <c r="A99" s="74" t="s">
        <v>1936</v>
      </c>
      <c r="B99" s="75">
        <v>8.0</v>
      </c>
      <c r="C99" s="87">
        <v>68.0</v>
      </c>
      <c r="D99" s="74" t="s">
        <v>1951</v>
      </c>
      <c r="E99" s="74" t="s">
        <v>1952</v>
      </c>
      <c r="F99" s="74" t="s">
        <v>745</v>
      </c>
      <c r="G99" s="74" t="s">
        <v>122</v>
      </c>
      <c r="H99" s="75">
        <v>0.8</v>
      </c>
      <c r="I99" s="75">
        <v>2480.0</v>
      </c>
      <c r="J99" s="75">
        <v>204.6</v>
      </c>
      <c r="K99" s="74"/>
      <c r="L99" s="75"/>
      <c r="M99" s="74" t="s">
        <v>138</v>
      </c>
      <c r="N99" s="75">
        <v>3.25</v>
      </c>
      <c r="O99" s="75">
        <v>8.0</v>
      </c>
      <c r="P99" s="74">
        <f t="shared" si="1"/>
        <v>26</v>
      </c>
      <c r="Q99" s="76"/>
      <c r="R99" s="77"/>
      <c r="S99" s="74"/>
    </row>
    <row r="100" ht="15.0" customHeight="1">
      <c r="A100" s="78" t="s">
        <v>1936</v>
      </c>
      <c r="B100" s="79">
        <v>9.0</v>
      </c>
      <c r="C100" s="88">
        <v>68.0</v>
      </c>
      <c r="D100" s="78" t="s">
        <v>1953</v>
      </c>
      <c r="E100" s="78" t="s">
        <v>1954</v>
      </c>
      <c r="F100" s="78" t="s">
        <v>745</v>
      </c>
      <c r="G100" s="78" t="s">
        <v>122</v>
      </c>
      <c r="H100" s="79">
        <v>0.8</v>
      </c>
      <c r="I100" s="79">
        <v>2479.2</v>
      </c>
      <c r="J100" s="79">
        <v>204.6</v>
      </c>
      <c r="K100" s="78"/>
      <c r="L100" s="79"/>
      <c r="M100" s="78" t="s">
        <v>138</v>
      </c>
      <c r="N100" s="79">
        <v>3.24</v>
      </c>
      <c r="O100" s="79">
        <v>2.0</v>
      </c>
      <c r="P100" s="78">
        <f t="shared" si="1"/>
        <v>6.48</v>
      </c>
      <c r="Q100" s="76"/>
      <c r="R100" s="77"/>
      <c r="S100" s="78"/>
    </row>
    <row r="101" ht="15.0" customHeight="1">
      <c r="A101" s="74" t="s">
        <v>1936</v>
      </c>
      <c r="B101" s="75">
        <v>10.0</v>
      </c>
      <c r="C101" s="87">
        <v>68.0</v>
      </c>
      <c r="D101" s="74" t="s">
        <v>1955</v>
      </c>
      <c r="E101" s="74" t="s">
        <v>1956</v>
      </c>
      <c r="F101" s="74" t="s">
        <v>745</v>
      </c>
      <c r="G101" s="74" t="s">
        <v>122</v>
      </c>
      <c r="H101" s="75">
        <v>0.8</v>
      </c>
      <c r="I101" s="75">
        <v>972.8</v>
      </c>
      <c r="J101" s="75">
        <v>182.9</v>
      </c>
      <c r="K101" s="74"/>
      <c r="L101" s="75"/>
      <c r="M101" s="74" t="s">
        <v>138</v>
      </c>
      <c r="N101" s="75">
        <v>1.13</v>
      </c>
      <c r="O101" s="75">
        <v>2.0</v>
      </c>
      <c r="P101" s="74">
        <f t="shared" si="1"/>
        <v>2.26</v>
      </c>
      <c r="Q101" s="76"/>
      <c r="R101" s="77"/>
      <c r="S101" s="74"/>
    </row>
    <row r="102" ht="15.0" customHeight="1">
      <c r="A102" s="78" t="s">
        <v>1936</v>
      </c>
      <c r="B102" s="79">
        <v>11.0</v>
      </c>
      <c r="C102" s="88">
        <v>68.0</v>
      </c>
      <c r="D102" s="78" t="s">
        <v>1957</v>
      </c>
      <c r="E102" s="78" t="s">
        <v>1958</v>
      </c>
      <c r="F102" s="78" t="s">
        <v>745</v>
      </c>
      <c r="G102" s="78" t="s">
        <v>122</v>
      </c>
      <c r="H102" s="79">
        <v>0.8</v>
      </c>
      <c r="I102" s="79">
        <v>2480.0</v>
      </c>
      <c r="J102" s="79">
        <v>214.1</v>
      </c>
      <c r="K102" s="78"/>
      <c r="L102" s="79"/>
      <c r="M102" s="78" t="s">
        <v>138</v>
      </c>
      <c r="N102" s="79">
        <v>3.4</v>
      </c>
      <c r="O102" s="79">
        <v>8.0</v>
      </c>
      <c r="P102" s="78">
        <f t="shared" si="1"/>
        <v>27.2</v>
      </c>
      <c r="Q102" s="76"/>
      <c r="R102" s="77"/>
      <c r="S102" s="78"/>
    </row>
    <row r="103" ht="15.0" customHeight="1">
      <c r="A103" s="74" t="s">
        <v>1936</v>
      </c>
      <c r="B103" s="75">
        <v>12.0</v>
      </c>
      <c r="C103" s="87">
        <v>68.0</v>
      </c>
      <c r="D103" s="74" t="s">
        <v>1959</v>
      </c>
      <c r="E103" s="74" t="s">
        <v>1960</v>
      </c>
      <c r="F103" s="74" t="s">
        <v>745</v>
      </c>
      <c r="G103" s="74" t="s">
        <v>122</v>
      </c>
      <c r="H103" s="75">
        <v>0.8</v>
      </c>
      <c r="I103" s="75">
        <v>2480.0</v>
      </c>
      <c r="J103" s="75">
        <v>114.1</v>
      </c>
      <c r="K103" s="74"/>
      <c r="L103" s="75"/>
      <c r="M103" s="74" t="s">
        <v>138</v>
      </c>
      <c r="N103" s="75">
        <v>1.81</v>
      </c>
      <c r="O103" s="75">
        <v>8.0</v>
      </c>
      <c r="P103" s="74">
        <f t="shared" si="1"/>
        <v>14.48</v>
      </c>
      <c r="Q103" s="76"/>
      <c r="R103" s="77"/>
      <c r="S103" s="74"/>
    </row>
    <row r="104" ht="18.0" customHeight="1">
      <c r="A104" s="80" t="s">
        <v>1961</v>
      </c>
      <c r="B104" s="81"/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2">
        <f>SUM(P7:P103)</f>
        <v>1632.81</v>
      </c>
      <c r="Q104" s="81"/>
      <c r="R104" s="83">
        <f>SUM(R7:R103)</f>
        <v>0</v>
      </c>
      <c r="S104" s="81"/>
    </row>
    <row r="105" ht="15.75" customHeight="1"/>
    <row r="106" ht="24.0" customHeight="1">
      <c r="A106" s="84" t="s">
        <v>737</v>
      </c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6">
        <f>IFERROR(SUMIF(R6:R105,"&lt;&gt;0",R6:R105),0)</f>
        <v>0</v>
      </c>
      <c r="S106" s="85"/>
    </row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</sheetData>
  <mergeCells count="5">
    <mergeCell ref="A1:S1"/>
    <mergeCell ref="A6:S6"/>
    <mergeCell ref="A3:S3"/>
    <mergeCell ref="A2:S2"/>
    <mergeCell ref="A4:S4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2026-07-02T06:51:07Z</dcterms:created>
  <dc:creator>openpyxl</dc:creator>
</cp:coreProperties>
</file>