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us-ts01\personal$\Iveta.Birzina\Documents\Datu nolasīšanas platforma\Iepirkumam\"/>
    </mc:Choice>
  </mc:AlternateContent>
  <xr:revisionPtr revIDLastSave="0" documentId="8_{37B32AC2-EA16-42DE-BED9-E6849327BDB2}" xr6:coauthVersionLast="47" xr6:coauthVersionMax="47" xr10:uidLastSave="{00000000-0000-0000-0000-000000000000}"/>
  <bookViews>
    <workbookView xWindow="-28920" yWindow="-3990" windowWidth="29040" windowHeight="15840" xr2:uid="{E709946C-68E2-48D8-898D-4B52535E6E7E}"/>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 l="1"/>
  <c r="I12" i="1"/>
  <c r="I13" i="1"/>
  <c r="I14" i="1"/>
  <c r="I15" i="1"/>
  <c r="I16" i="1" l="1"/>
  <c r="I30" i="1" s="1"/>
  <c r="I17" i="1"/>
  <c r="I18" i="1"/>
  <c r="I19" i="1"/>
  <c r="I20" i="1"/>
  <c r="I21" i="1"/>
  <c r="I22" i="1"/>
  <c r="I23" i="1"/>
  <c r="I24" i="1"/>
  <c r="I25" i="1"/>
  <c r="I26" i="1"/>
  <c r="I27" i="1"/>
  <c r="I28" i="1"/>
  <c r="I29" i="1"/>
  <c r="I33" i="1" l="1"/>
  <c r="I31" i="1" l="1"/>
  <c r="I32" i="1" s="1"/>
</calcChain>
</file>

<file path=xl/sharedStrings.xml><?xml version="1.0" encoding="utf-8"?>
<sst xmlns="http://schemas.openxmlformats.org/spreadsheetml/2006/main" count="138" uniqueCount="96">
  <si>
    <t>KU-001</t>
  </si>
  <si>
    <t>Komercuzskaite</t>
  </si>
  <si>
    <t>Daudzīvokļu māju dzīvokļos uzstādītu ūdens skaitītāju attālināta datu nolasīšana</t>
  </si>
  <si>
    <t>Obligāti jānodrošina **</t>
  </si>
  <si>
    <t>ierīce/mēn.</t>
  </si>
  <si>
    <t>KU-002</t>
  </si>
  <si>
    <t>Daudzīvokļu māju dzīvokļos uzstādītu siltuma skaitītāju attālināta datu nolasīšana</t>
  </si>
  <si>
    <t>KU-003</t>
  </si>
  <si>
    <t>Daudzīvokļu māju dzīvokļos uzstādītu radiatoru alokatoru attālināta datu nolasīšana</t>
  </si>
  <si>
    <t>KU-004</t>
  </si>
  <si>
    <t>Daudzīvokļu mājas vai komercobjekta ūdens ievadskaitītāja attālināta datu nolasīšana</t>
  </si>
  <si>
    <t>KU-005</t>
  </si>
  <si>
    <t>Daudzīvokļu mājas siltuma ievadskaitītāja attālināta datu nolasīšana</t>
  </si>
  <si>
    <t>KU-006</t>
  </si>
  <si>
    <t>Individuālo māju ūdens skaitītāju attālināta datu nolasīšana</t>
  </si>
  <si>
    <t>VP-001</t>
  </si>
  <si>
    <t>Vienreizējie pakalpojumi</t>
  </si>
  <si>
    <t xml:space="preserve">Jauna komercuzskaites objekta pieslēgšana, ietverot objekta apsekošanu, uzskaites ierīčureģistrēšanu platformā, datu pārraides iestatīšanu, pārbaudi </t>
  </si>
  <si>
    <t>objekts</t>
  </si>
  <si>
    <t>VP-002</t>
  </si>
  <si>
    <t>Jauna telemetrijas objekta pieslēgšana, ietverot objekta apsekošanu, datu avotu un sensoru piesaisti, sakaru konfigurēšanu, platformas iestatīšanu, pārbaudi un nodošanu ekspluatācijā</t>
  </si>
  <si>
    <t>VP-003</t>
  </si>
  <si>
    <t>Papildu lietotāju apmācība darbam ar platformu un pārskatiem pēc sākotnējās ieviešanas apmācības</t>
  </si>
  <si>
    <t>stunda</t>
  </si>
  <si>
    <t>VP-004</t>
  </si>
  <si>
    <t>Jaunas integrācijas izstrāde ar Pasūtītāja norādītu informācijas sistēmu, izmantojot dokumentētu API vai strukturētu datu apmaiņu, par vienu saskaņotu integrācijas uzdevumu</t>
  </si>
  <si>
    <t>pakalpojums</t>
  </si>
  <si>
    <t>VP-005</t>
  </si>
  <si>
    <t>Izbraukums objektā pēc Pasūtītāja pieprasījuma, ja tas nav ietverts ikmēneša pakalpojuma maksā; cenā ietver transportu un speciālista darbu līdz 2 stundām</t>
  </si>
  <si>
    <t>reize</t>
  </si>
  <si>
    <t>PP-001</t>
  </si>
  <si>
    <t>Papildu pakalpojumi</t>
  </si>
  <si>
    <t>Papildu datu analītikas pārskata izstrāde pēc Pasūtītāja noteiktas struktūras, izmantojot platformā pieejamos datus</t>
  </si>
  <si>
    <t>pārskats</t>
  </si>
  <si>
    <t>PP-002</t>
  </si>
  <si>
    <t>Individuālas atskaites izstrāde vai esošas atskaites pielāgošana pēc Pasūtītāja definētiem laukiem, filtriem un periodiem</t>
  </si>
  <si>
    <t>PP-003</t>
  </si>
  <si>
    <t>Papildu API galapunkta vai datu apmaiņas funkcijas izstrāde esošās platformas ietvaros pēc viena saskaņota tehniskā uzdevuma</t>
  </si>
  <si>
    <t>TM-001</t>
  </si>
  <si>
    <t xml:space="preserve">Siltumezglu atālinātā vadība </t>
  </si>
  <si>
    <t xml:space="preserve">Individuālā siltummezgla monitorings (visu siltumezglā esošā kontroliera fikseto darbības parametru apskate tieššaistē, nodrošināt iespēju vaikt korekcijas kontroliera iestatījumos) </t>
  </si>
  <si>
    <t>objekts/mēn.</t>
  </si>
  <si>
    <t>TM-002</t>
  </si>
  <si>
    <t xml:space="preserve">Tīklu spiediena  monitorinģs </t>
  </si>
  <si>
    <t>Spiediena monitorings  siltumtīkliem vai ūdensvadam</t>
  </si>
  <si>
    <t>punkts/mēn.</t>
  </si>
  <si>
    <t>TM-003</t>
  </si>
  <si>
    <t>Otrā kārta</t>
  </si>
  <si>
    <t xml:space="preserve">Katlumājas monitorings (tīklu turpgaitas, atgaistas spiediens un temperatūra, siltumnesāja cirkulācija, katla vadības kontroliera filsēto datu apskate tiešaistē ) </t>
  </si>
  <si>
    <t>TM-004</t>
  </si>
  <si>
    <t xml:space="preserve">Kanalizācijas sūkņu stacijas monitorings (plūsma, piepildījuma līmenis, avārijas paziņojumi, sūkņu darbības režīms) </t>
  </si>
  <si>
    <t>TM-005</t>
  </si>
  <si>
    <t xml:space="preserve">Ūdensapgādes objekta monitorings (plūsma un  padeves spiedens) </t>
  </si>
  <si>
    <t xml:space="preserve">Pasūtītājs : </t>
  </si>
  <si>
    <t>AS "Olaines ūdens un siltums"</t>
  </si>
  <si>
    <t>1. Apstiprināt pakalpojuma nodrošināšanu.</t>
  </si>
  <si>
    <t xml:space="preserve">Vienotais reģ. nr. </t>
  </si>
  <si>
    <t>2. Norādīt piedāvajuma cenu</t>
  </si>
  <si>
    <t>* Daudzumi izmantoti tikai piedāvājumu salīdzināšanai un nerada Pasūtītājam pienākumu iegādāties konkrētu pakalpojumu apjomu.</t>
  </si>
  <si>
    <t>Pretendents</t>
  </si>
  <si>
    <t>Reģ. Nr.</t>
  </si>
  <si>
    <t>Kontaktpersona</t>
  </si>
  <si>
    <t>Datums</t>
  </si>
  <si>
    <t>Kods</t>
  </si>
  <si>
    <t>Pakalpojumu grupa</t>
  </si>
  <si>
    <t>Pakalpojums</t>
  </si>
  <si>
    <t>Pakalpojuma statuss</t>
  </si>
  <si>
    <t>Nodrošina pakalpojumu Jā/Nē</t>
  </si>
  <si>
    <t>Mērvienība</t>
  </si>
  <si>
    <t>Daudzums</t>
  </si>
  <si>
    <t>Vienības cena EUR bez PVN</t>
  </si>
  <si>
    <t>Kopā EUR bez PVN</t>
  </si>
  <si>
    <t>Piezīmes</t>
  </si>
  <si>
    <t>TEHNISKĀS SPECIFIKĀCIJAS UN CENU PIEDĀVĀJUMS</t>
  </si>
  <si>
    <t>Daudzdzīvokļu un individuālo māju ūdens skaitītāji dzīvokļos</t>
  </si>
  <si>
    <t>Daudzdzīvokļu un individuālo māju silrtuma skaitītāji dzīvokļos</t>
  </si>
  <si>
    <t>Dzīvokļos</t>
  </si>
  <si>
    <t>Cena par vienu apmācību stundu</t>
  </si>
  <si>
    <t>Cena par vienu saskaņotu integrācijas uzdevumu</t>
  </si>
  <si>
    <t>Cena par vienu izbraukumu, ietverot transportu un līdz 2 stundām darba</t>
  </si>
  <si>
    <t>Cena par vienu saskaņotu pārskata izstrādes uzdevumu</t>
  </si>
  <si>
    <t>Cena par vienu saskaņotu atskaites izstrādes vai pielāgošanas uzdevumu</t>
  </si>
  <si>
    <t>Cena par vienu saskaņotu API izstrādes uzdevumu</t>
  </si>
  <si>
    <t>Kopā bez PVN</t>
  </si>
  <si>
    <t>PVN 21%</t>
  </si>
  <si>
    <t>Kopā ar PVN</t>
  </si>
  <si>
    <t>Vērtējamā summa bez PVN</t>
  </si>
  <si>
    <t>Vienreizēja cena par vienas 45 dzīvokļu daudzdzīvokļu dzīvojamās mājas pieslēgšanu attālinātās datu nolasīšanas sistēmai, nodrošinot ievada un dzīvokļu ūdens skaitītāju, siltumenerģijas skaitītāju un dzīvokļos uzstādīto siltuma maksas sadalītāju (alokatoru) datu savākšanu un pārraidīšanu. Cenā iekļaujama visu nepieciešamo Pakalpojuma sniedzēja datu savākšanas un pārraidīšanas iekārtu piegāde, uzstādīšana, konfigurēšana un sistēmas darbības nodrošināšanai nepieciešamie pieslēgšanas darbi.</t>
  </si>
  <si>
    <t>Nepārtraukta automatizēta siltummezgla vadības bloka darbības parametru attālināta fiksēšana un uzraudzība, nodrošinot iespēju attālināti mainīt iestatījumus, izmantojot Pakalpojuma sniedzēja platformu.</t>
  </si>
  <si>
    <t>Katlumājas vadības bloka darbības parametru nepārtraukta attālināta uzraudzība un fiksēšana ar iespēju attālināti mainīt iestatījumus Pakalpojuma sniedzēja platformā.</t>
  </si>
  <si>
    <t>Kanalizācijas sūkņu stacijas vadības bloka darbības parametru nepārtraukta attālināta uzraudzība un fiksēšana ar iespēju attālināti mainīt iestatījumus Pakalpojuma sniedzēja platformā.</t>
  </si>
  <si>
    <t>Ūdensapgādes objekta vadības bloka darbības parametru nepārtraukta attālināta uzraudzība un fiksēšana ar iespēju attālināti mainīt iestatījumus Pakalpojuma sniedzēja platformā.</t>
  </si>
  <si>
    <t>** Lai Pretendents kvalificētos, tam jānodrošina visi norādītie obligātie pakalpojumi. Ja Pretendents nenodrošina kādu no obligātajiem pakalpojumiem, tā piedāvājums tiek atzīts par neatbilstošu. Ja kādam no obligātajiem pakalpojumiem nav norādīta cena vai norādītā cena ir 0,00 EUR, tiek uzskatīts, ka visas attiecīgā pakalpojuma izmaksas ir iekļautas citu piedāvāto pakalpojumu cenā un par tā nodrošināšanu papildu samaksa netiek piemērota.</t>
  </si>
  <si>
    <t>Automatizēto siltummezglu, katlumāju, ūdensapgādes objektu un kanalizācijas sūkņu staciju vadības bloku aprīkošana ar risinājumu (iekārtu) faktisko darbības parametru attālinātai fiksēšanai un iestatījumu attālinātai maiņai. Nepieciešamā papildu aprīkojuma un programmatūras piegādi, uzstādīšanu un konfigurēšanu nodrošina Pakalpojuma sniedzējs norādītās pakalpojuma cenas ietvaros.</t>
  </si>
  <si>
    <t>Cena ietver aprīkojumu fisēto darbības parametru nepārtrauktai attālinātai uzraudzībai Pakalpojuma sniedzēja platformā.</t>
  </si>
  <si>
    <t>Privātmājām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</si>
</sst>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186"/>
      <scheme val="minor"/>
    </font>
    <font>
      <sz val="11"/>
      <color rgb="FFFF0000"/>
      <name val="Calibri"/>
      <family val="2"/>
      <charset val="186"/>
      <scheme val="minor"/>
    </font>
    <font>
      <b/>
      <sz val="11"/>
      <name val="Times New Roman"/>
      <family val="1"/>
      <charset val="186"/>
    </font>
    <font>
      <sz val="11"/>
      <name val="Times New Roman"/>
      <family val="1"/>
      <charset val="186"/>
    </font>
    <font>
      <b/>
      <sz val="12"/>
      <color rgb="FFFF0000"/>
      <name val="Times New Roman"/>
      <family val="1"/>
      <charset val="186"/>
    </font>
    <font>
      <sz val="11"/>
      <name val="Carlito"/>
    </font>
    <font>
      <b/>
      <sz val="11"/>
      <color rgb="FFFFFFFF"/>
      <name val="Carlito"/>
    </font>
    <font>
      <sz val="11"/>
      <color theme="0"/>
      <name val="Times New Roman"/>
      <family val="1"/>
      <charset val="186"/>
    </font>
    <font>
      <b/>
      <sz val="14"/>
      <color theme="0"/>
      <name val="Times New Roman"/>
      <family val="1"/>
      <charset val="186"/>
    </font>
    <font>
      <b/>
      <sz val="11"/>
      <name val="Carlito"/>
    </font>
    <font>
      <b/>
      <sz val="11"/>
      <color theme="1"/>
      <name val="Calibri"/>
      <family val="2"/>
      <charset val="186"/>
      <scheme val="minor"/>
    </font>
  </fonts>
  <fills count="4">
    <fill>
      <patternFill patternType="none"/>
    </fill>
    <fill>
      <patternFill patternType="gray125"/>
    </fill>
    <fill>
      <patternFill patternType="solid">
        <fgColor theme="0" tint="-0.14999847407452621"/>
        <bgColor indexed="65"/>
      </patternFill>
    </fill>
    <fill>
      <patternFill patternType="solid">
        <fgColor rgb="FF1F4E78"/>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cellStyleXfs>
  <cellXfs count="33">
    <xf numFmtId="0" fontId="0" fillId="0" borderId="0" xfId="0"/>
    <xf numFmtId="0" fontId="4" fillId="0" borderId="0" xfId="0" applyFont="1" applyAlignment="1">
      <alignment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10" fillId="0" borderId="0" xfId="0" applyFont="1" applyAlignment="1">
      <alignment horizontal="center" vertical="center" wrapText="1"/>
    </xf>
    <xf numFmtId="0" fontId="0" fillId="0" borderId="0" xfId="0"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8" fillId="3" borderId="0" xfId="1" applyFont="1" applyFill="1" applyAlignment="1">
      <alignment horizontal="center" vertical="center"/>
    </xf>
    <xf numFmtId="0" fontId="7" fillId="0" borderId="0" xfId="0" applyFont="1"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2" fillId="0" borderId="0" xfId="0" applyFont="1" applyAlignment="1">
      <alignment horizontal="left" vertical="center"/>
    </xf>
    <xf numFmtId="0" fontId="2" fillId="0" borderId="1" xfId="1" applyFont="1" applyBorder="1" applyAlignment="1">
      <alignment vertical="center"/>
    </xf>
    <xf numFmtId="0" fontId="3" fillId="0" borderId="1" xfId="1"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3" fillId="0" borderId="1" xfId="0" applyFont="1" applyBorder="1" applyAlignment="1">
      <alignment vertical="center" wrapText="1"/>
    </xf>
    <xf numFmtId="0" fontId="1" fillId="0" borderId="0" xfId="0" applyFont="1" applyAlignment="1">
      <alignment vertical="center"/>
    </xf>
    <xf numFmtId="0" fontId="9" fillId="0" borderId="1" xfId="1" applyFont="1" applyBorder="1" applyAlignment="1">
      <alignment horizontal="right" vertical="center"/>
    </xf>
    <xf numFmtId="4" fontId="0" fillId="0" borderId="1" xfId="0" applyNumberFormat="1" applyBorder="1" applyAlignment="1">
      <alignment horizontal="center" vertical="center"/>
    </xf>
  </cellXfs>
  <cellStyles count="2">
    <cellStyle name="Normal" xfId="1" xr:uid="{AACFE8E0-B255-4736-BCED-3D58E2A022A4}"/>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26E2-D249-4A34-9D36-370BE5FD0E52}">
  <dimension ref="A1:K41"/>
  <sheetViews>
    <sheetView tabSelected="1" topLeftCell="A13" workbookViewId="0">
      <selection activeCell="K26" sqref="K26"/>
    </sheetView>
  </sheetViews>
  <sheetFormatPr defaultRowHeight="14.4"/>
  <cols>
    <col min="1" max="1" width="13.6640625" style="5" customWidth="1"/>
    <col min="2" max="2" width="22.6640625" style="5" customWidth="1"/>
    <col min="3" max="3" width="36.6640625" style="8" customWidth="1"/>
    <col min="4" max="4" width="14.44140625" style="5" customWidth="1"/>
    <col min="5" max="5" width="13.88671875" style="5" customWidth="1"/>
    <col min="6" max="6" width="14.21875" style="5" customWidth="1"/>
    <col min="7" max="7" width="12.88671875" style="13" customWidth="1"/>
    <col min="8" max="8" width="20.88671875" style="13" customWidth="1"/>
    <col min="9" max="9" width="21.21875" style="13" customWidth="1"/>
    <col min="10" max="10" width="33.44140625" style="5" customWidth="1"/>
    <col min="11" max="11" width="22" style="5" customWidth="1"/>
    <col min="12" max="12" width="12.77734375" style="5" customWidth="1"/>
    <col min="13" max="13" width="12" style="5" customWidth="1"/>
    <col min="14" max="16384" width="8.88671875" style="5"/>
  </cols>
  <sheetData>
    <row r="1" spans="1:10" ht="17.399999999999999">
      <c r="A1" s="11" t="s">
        <v>73</v>
      </c>
      <c r="B1" s="12"/>
      <c r="C1" s="12"/>
      <c r="D1" s="12"/>
      <c r="E1" s="12"/>
      <c r="F1" s="12"/>
      <c r="G1" s="12"/>
      <c r="H1" s="12"/>
      <c r="I1" s="12"/>
      <c r="J1" s="12"/>
    </row>
    <row r="2" spans="1:10">
      <c r="C2" s="5"/>
      <c r="E2" s="13"/>
    </row>
    <row r="3" spans="1:10">
      <c r="B3" s="14" t="s">
        <v>53</v>
      </c>
      <c r="C3" s="15" t="s">
        <v>54</v>
      </c>
      <c r="D3" s="16"/>
      <c r="E3" s="17" t="s">
        <v>55</v>
      </c>
      <c r="F3" s="16"/>
      <c r="G3" s="18"/>
      <c r="H3" s="18"/>
      <c r="I3" s="18"/>
      <c r="J3" s="16"/>
    </row>
    <row r="4" spans="1:10">
      <c r="B4" s="14" t="s">
        <v>56</v>
      </c>
      <c r="C4" s="19">
        <v>50003182001</v>
      </c>
      <c r="D4" s="16"/>
      <c r="E4" s="17" t="s">
        <v>57</v>
      </c>
      <c r="F4" s="16"/>
      <c r="G4" s="18"/>
      <c r="H4" s="18"/>
      <c r="I4" s="18"/>
      <c r="J4" s="16"/>
    </row>
    <row r="5" spans="1:10" ht="15.6">
      <c r="B5" s="20"/>
      <c r="C5" s="21"/>
      <c r="D5" s="16"/>
      <c r="E5" s="22" t="s">
        <v>58</v>
      </c>
      <c r="F5" s="1"/>
      <c r="G5" s="9"/>
      <c r="H5" s="9"/>
      <c r="I5" s="9"/>
      <c r="J5" s="1"/>
    </row>
    <row r="6" spans="1:10" ht="17.399999999999999" customHeight="1">
      <c r="B6" s="23" t="s">
        <v>59</v>
      </c>
      <c r="C6" s="24"/>
      <c r="D6" s="16"/>
      <c r="E6" s="10" t="s">
        <v>92</v>
      </c>
      <c r="F6" s="10"/>
      <c r="G6" s="10"/>
      <c r="H6" s="10"/>
      <c r="I6" s="10"/>
      <c r="J6" s="10"/>
    </row>
    <row r="7" spans="1:10" ht="16.8" customHeight="1">
      <c r="B7" s="23" t="s">
        <v>60</v>
      </c>
      <c r="C7" s="24"/>
      <c r="D7" s="16"/>
      <c r="E7" s="10"/>
      <c r="F7" s="10"/>
      <c r="G7" s="10"/>
      <c r="H7" s="10"/>
      <c r="I7" s="10"/>
      <c r="J7" s="10"/>
    </row>
    <row r="8" spans="1:10" ht="15.6" customHeight="1">
      <c r="B8" s="23" t="s">
        <v>61</v>
      </c>
      <c r="C8" s="24"/>
      <c r="D8" s="16"/>
      <c r="E8" s="10"/>
      <c r="F8" s="10"/>
      <c r="G8" s="10"/>
      <c r="H8" s="10"/>
      <c r="I8" s="10"/>
      <c r="J8" s="10"/>
    </row>
    <row r="9" spans="1:10" ht="18" customHeight="1">
      <c r="B9" s="23" t="s">
        <v>62</v>
      </c>
      <c r="C9" s="24"/>
      <c r="D9" s="16"/>
      <c r="E9" s="10"/>
      <c r="F9" s="10"/>
      <c r="G9" s="10"/>
      <c r="H9" s="10"/>
      <c r="I9" s="10"/>
      <c r="J9" s="10"/>
    </row>
    <row r="10" spans="1:10" ht="41.4">
      <c r="A10" s="2" t="s">
        <v>63</v>
      </c>
      <c r="B10" s="3" t="s">
        <v>64</v>
      </c>
      <c r="C10" s="3" t="s">
        <v>65</v>
      </c>
      <c r="D10" s="3" t="s">
        <v>66</v>
      </c>
      <c r="E10" s="3" t="s">
        <v>67</v>
      </c>
      <c r="F10" s="3" t="s">
        <v>68</v>
      </c>
      <c r="G10" s="3" t="s">
        <v>69</v>
      </c>
      <c r="H10" s="3" t="s">
        <v>70</v>
      </c>
      <c r="I10" s="3" t="s">
        <v>71</v>
      </c>
      <c r="J10" s="4" t="s">
        <v>72</v>
      </c>
    </row>
    <row r="11" spans="1:10" ht="28.8">
      <c r="A11" s="25" t="s">
        <v>0</v>
      </c>
      <c r="B11" s="25" t="s">
        <v>1</v>
      </c>
      <c r="C11" s="26" t="s">
        <v>2</v>
      </c>
      <c r="D11" s="25" t="s">
        <v>3</v>
      </c>
      <c r="E11" s="25"/>
      <c r="F11" s="25" t="s">
        <v>4</v>
      </c>
      <c r="G11" s="27">
        <v>450</v>
      </c>
      <c r="H11" s="28">
        <v>0</v>
      </c>
      <c r="I11" s="27">
        <f>G11*H11</f>
        <v>0</v>
      </c>
      <c r="J11" s="29" t="s">
        <v>74</v>
      </c>
    </row>
    <row r="12" spans="1:10" ht="43.2">
      <c r="A12" s="25" t="s">
        <v>5</v>
      </c>
      <c r="B12" s="25" t="s">
        <v>1</v>
      </c>
      <c r="C12" s="26" t="s">
        <v>6</v>
      </c>
      <c r="D12" s="25" t="s">
        <v>3</v>
      </c>
      <c r="E12" s="25"/>
      <c r="F12" s="25" t="s">
        <v>4</v>
      </c>
      <c r="G12" s="27">
        <v>200</v>
      </c>
      <c r="H12" s="28">
        <v>0</v>
      </c>
      <c r="I12" s="27">
        <f t="shared" ref="I12:I29" si="0">G12*H12</f>
        <v>0</v>
      </c>
      <c r="J12" s="29" t="s">
        <v>75</v>
      </c>
    </row>
    <row r="13" spans="1:10" ht="43.2">
      <c r="A13" s="25" t="s">
        <v>7</v>
      </c>
      <c r="B13" s="25" t="s">
        <v>1</v>
      </c>
      <c r="C13" s="26" t="s">
        <v>8</v>
      </c>
      <c r="D13" s="25" t="s">
        <v>3</v>
      </c>
      <c r="E13" s="25"/>
      <c r="F13" s="25" t="s">
        <v>4</v>
      </c>
      <c r="G13" s="27">
        <v>675</v>
      </c>
      <c r="H13" s="28">
        <v>0</v>
      </c>
      <c r="I13" s="27">
        <f t="shared" si="0"/>
        <v>0</v>
      </c>
      <c r="J13" s="29" t="s">
        <v>76</v>
      </c>
    </row>
    <row r="14" spans="1:10" ht="43.2">
      <c r="A14" s="25" t="s">
        <v>9</v>
      </c>
      <c r="B14" s="25" t="s">
        <v>1</v>
      </c>
      <c r="C14" s="26" t="s">
        <v>10</v>
      </c>
      <c r="D14" s="25" t="s">
        <v>3</v>
      </c>
      <c r="E14" s="25"/>
      <c r="F14" s="25" t="s">
        <v>4</v>
      </c>
      <c r="G14" s="27">
        <v>10</v>
      </c>
      <c r="H14" s="28">
        <v>0</v>
      </c>
      <c r="I14" s="27">
        <f t="shared" si="0"/>
        <v>0</v>
      </c>
      <c r="J14" s="29"/>
    </row>
    <row r="15" spans="1:10" ht="28.8">
      <c r="A15" s="25" t="s">
        <v>11</v>
      </c>
      <c r="B15" s="25" t="s">
        <v>1</v>
      </c>
      <c r="C15" s="26" t="s">
        <v>12</v>
      </c>
      <c r="D15" s="25" t="s">
        <v>3</v>
      </c>
      <c r="E15" s="25"/>
      <c r="F15" s="25" t="s">
        <v>4</v>
      </c>
      <c r="G15" s="27">
        <v>5</v>
      </c>
      <c r="H15" s="28">
        <v>0</v>
      </c>
      <c r="I15" s="27">
        <f t="shared" si="0"/>
        <v>0</v>
      </c>
      <c r="J15" s="29"/>
    </row>
    <row r="16" spans="1:10" ht="28.8">
      <c r="A16" s="25" t="s">
        <v>13</v>
      </c>
      <c r="B16" s="25" t="s">
        <v>1</v>
      </c>
      <c r="C16" s="26" t="s">
        <v>14</v>
      </c>
      <c r="D16" s="25" t="s">
        <v>3</v>
      </c>
      <c r="E16" s="25"/>
      <c r="F16" s="25" t="s">
        <v>4</v>
      </c>
      <c r="G16" s="27">
        <v>50</v>
      </c>
      <c r="H16" s="28">
        <v>0</v>
      </c>
      <c r="I16" s="27">
        <f t="shared" si="0"/>
        <v>0</v>
      </c>
      <c r="J16" s="29" t="s">
        <v>95</v>
      </c>
    </row>
    <row r="17" spans="1:11" ht="193.2">
      <c r="A17" s="25" t="s">
        <v>15</v>
      </c>
      <c r="B17" s="25" t="s">
        <v>16</v>
      </c>
      <c r="C17" s="26" t="s">
        <v>17</v>
      </c>
      <c r="D17" s="25" t="s">
        <v>3</v>
      </c>
      <c r="E17" s="25"/>
      <c r="F17" s="25" t="s">
        <v>18</v>
      </c>
      <c r="G17" s="27">
        <v>1</v>
      </c>
      <c r="H17" s="28">
        <v>0</v>
      </c>
      <c r="I17" s="27">
        <f t="shared" si="0"/>
        <v>0</v>
      </c>
      <c r="J17" s="29" t="s">
        <v>87</v>
      </c>
    </row>
    <row r="18" spans="1:11" ht="158.4" customHeight="1">
      <c r="A18" s="25" t="s">
        <v>19</v>
      </c>
      <c r="B18" s="25" t="s">
        <v>16</v>
      </c>
      <c r="C18" s="26" t="s">
        <v>20</v>
      </c>
      <c r="D18" s="25" t="s">
        <v>3</v>
      </c>
      <c r="E18" s="25"/>
      <c r="F18" s="25" t="s">
        <v>18</v>
      </c>
      <c r="G18" s="27">
        <v>2</v>
      </c>
      <c r="H18" s="28">
        <v>0</v>
      </c>
      <c r="I18" s="27">
        <f t="shared" si="0"/>
        <v>0</v>
      </c>
      <c r="J18" s="29" t="s">
        <v>93</v>
      </c>
    </row>
    <row r="19" spans="1:11" ht="43.2">
      <c r="A19" s="25" t="s">
        <v>21</v>
      </c>
      <c r="B19" s="25" t="s">
        <v>16</v>
      </c>
      <c r="C19" s="26" t="s">
        <v>22</v>
      </c>
      <c r="D19" s="25" t="s">
        <v>3</v>
      </c>
      <c r="E19" s="25"/>
      <c r="F19" s="25" t="s">
        <v>23</v>
      </c>
      <c r="G19" s="27">
        <v>1</v>
      </c>
      <c r="H19" s="28">
        <v>0</v>
      </c>
      <c r="I19" s="27">
        <f t="shared" si="0"/>
        <v>0</v>
      </c>
      <c r="J19" s="29" t="s">
        <v>77</v>
      </c>
    </row>
    <row r="20" spans="1:11" ht="72">
      <c r="A20" s="25" t="s">
        <v>24</v>
      </c>
      <c r="B20" s="25" t="s">
        <v>16</v>
      </c>
      <c r="C20" s="26" t="s">
        <v>25</v>
      </c>
      <c r="D20" s="25" t="s">
        <v>3</v>
      </c>
      <c r="E20" s="25"/>
      <c r="F20" s="25" t="s">
        <v>26</v>
      </c>
      <c r="G20" s="27">
        <v>1</v>
      </c>
      <c r="H20" s="28">
        <v>0</v>
      </c>
      <c r="I20" s="27">
        <f t="shared" si="0"/>
        <v>0</v>
      </c>
      <c r="J20" s="29" t="s">
        <v>78</v>
      </c>
    </row>
    <row r="21" spans="1:11" ht="72">
      <c r="A21" s="25" t="s">
        <v>27</v>
      </c>
      <c r="B21" s="25" t="s">
        <v>16</v>
      </c>
      <c r="C21" s="26" t="s">
        <v>28</v>
      </c>
      <c r="D21" s="25" t="s">
        <v>3</v>
      </c>
      <c r="E21" s="25"/>
      <c r="F21" s="25" t="s">
        <v>29</v>
      </c>
      <c r="G21" s="27">
        <v>1</v>
      </c>
      <c r="H21" s="28">
        <v>0</v>
      </c>
      <c r="I21" s="27">
        <f t="shared" si="0"/>
        <v>0</v>
      </c>
      <c r="J21" s="29" t="s">
        <v>79</v>
      </c>
    </row>
    <row r="22" spans="1:11" ht="55.2" customHeight="1">
      <c r="A22" s="25" t="s">
        <v>30</v>
      </c>
      <c r="B22" s="25" t="s">
        <v>31</v>
      </c>
      <c r="C22" s="26" t="s">
        <v>32</v>
      </c>
      <c r="D22" s="25" t="s">
        <v>3</v>
      </c>
      <c r="E22" s="25"/>
      <c r="F22" s="25" t="s">
        <v>33</v>
      </c>
      <c r="G22" s="27">
        <v>1</v>
      </c>
      <c r="H22" s="28">
        <v>0</v>
      </c>
      <c r="I22" s="27">
        <f t="shared" si="0"/>
        <v>0</v>
      </c>
      <c r="J22" s="29" t="s">
        <v>80</v>
      </c>
    </row>
    <row r="23" spans="1:11" ht="55.2" customHeight="1">
      <c r="A23" s="25" t="s">
        <v>34</v>
      </c>
      <c r="B23" s="25" t="s">
        <v>31</v>
      </c>
      <c r="C23" s="26" t="s">
        <v>35</v>
      </c>
      <c r="D23" s="25" t="s">
        <v>3</v>
      </c>
      <c r="E23" s="25"/>
      <c r="F23" s="25" t="s">
        <v>26</v>
      </c>
      <c r="G23" s="27">
        <v>1</v>
      </c>
      <c r="H23" s="28">
        <v>0</v>
      </c>
      <c r="I23" s="27">
        <f t="shared" si="0"/>
        <v>0</v>
      </c>
      <c r="J23" s="29" t="s">
        <v>81</v>
      </c>
    </row>
    <row r="24" spans="1:11" ht="57.6">
      <c r="A24" s="25" t="s">
        <v>36</v>
      </c>
      <c r="B24" s="25" t="s">
        <v>31</v>
      </c>
      <c r="C24" s="26" t="s">
        <v>37</v>
      </c>
      <c r="D24" s="25" t="s">
        <v>3</v>
      </c>
      <c r="E24" s="25"/>
      <c r="F24" s="25" t="s">
        <v>26</v>
      </c>
      <c r="G24" s="27">
        <v>1</v>
      </c>
      <c r="H24" s="28">
        <v>0</v>
      </c>
      <c r="I24" s="27">
        <f t="shared" si="0"/>
        <v>0</v>
      </c>
      <c r="J24" s="29" t="s">
        <v>82</v>
      </c>
      <c r="K24" s="30"/>
    </row>
    <row r="25" spans="1:11" ht="82.8">
      <c r="A25" s="25" t="s">
        <v>38</v>
      </c>
      <c r="B25" s="25" t="s">
        <v>39</v>
      </c>
      <c r="C25" s="26" t="s">
        <v>40</v>
      </c>
      <c r="D25" s="25" t="s">
        <v>3</v>
      </c>
      <c r="E25" s="25"/>
      <c r="F25" s="25" t="s">
        <v>41</v>
      </c>
      <c r="G25" s="27">
        <v>108</v>
      </c>
      <c r="H25" s="28">
        <v>0</v>
      </c>
      <c r="I25" s="27">
        <f t="shared" si="0"/>
        <v>0</v>
      </c>
      <c r="J25" s="29" t="s">
        <v>88</v>
      </c>
    </row>
    <row r="26" spans="1:11" ht="61.2" customHeight="1">
      <c r="A26" s="25" t="s">
        <v>42</v>
      </c>
      <c r="B26" s="25" t="s">
        <v>43</v>
      </c>
      <c r="C26" s="26" t="s">
        <v>44</v>
      </c>
      <c r="D26" s="25" t="s">
        <v>3</v>
      </c>
      <c r="E26" s="25"/>
      <c r="F26" s="25" t="s">
        <v>45</v>
      </c>
      <c r="G26" s="27">
        <v>1</v>
      </c>
      <c r="H26" s="28">
        <v>0</v>
      </c>
      <c r="I26" s="27">
        <f t="shared" si="0"/>
        <v>0</v>
      </c>
      <c r="J26" s="29" t="s">
        <v>94</v>
      </c>
    </row>
    <row r="27" spans="1:11" ht="69">
      <c r="A27" s="25" t="s">
        <v>46</v>
      </c>
      <c r="B27" s="25" t="s">
        <v>47</v>
      </c>
      <c r="C27" s="26" t="s">
        <v>48</v>
      </c>
      <c r="D27" s="25" t="s">
        <v>3</v>
      </c>
      <c r="E27" s="25"/>
      <c r="F27" s="25" t="s">
        <v>41</v>
      </c>
      <c r="G27" s="27">
        <v>1</v>
      </c>
      <c r="H27" s="28">
        <v>0</v>
      </c>
      <c r="I27" s="27">
        <f t="shared" si="0"/>
        <v>0</v>
      </c>
      <c r="J27" s="29" t="s">
        <v>89</v>
      </c>
    </row>
    <row r="28" spans="1:11" ht="90.6" customHeight="1">
      <c r="A28" s="25" t="s">
        <v>49</v>
      </c>
      <c r="B28" s="25" t="s">
        <v>47</v>
      </c>
      <c r="C28" s="26" t="s">
        <v>50</v>
      </c>
      <c r="D28" s="25" t="s">
        <v>3</v>
      </c>
      <c r="E28" s="25"/>
      <c r="F28" s="25" t="s">
        <v>41</v>
      </c>
      <c r="G28" s="27">
        <v>1</v>
      </c>
      <c r="H28" s="28">
        <v>0</v>
      </c>
      <c r="I28" s="27">
        <f t="shared" si="0"/>
        <v>0</v>
      </c>
      <c r="J28" s="29" t="s">
        <v>90</v>
      </c>
    </row>
    <row r="29" spans="1:11" ht="93" customHeight="1">
      <c r="A29" s="25" t="s">
        <v>51</v>
      </c>
      <c r="B29" s="25" t="s">
        <v>47</v>
      </c>
      <c r="C29" s="26" t="s">
        <v>52</v>
      </c>
      <c r="D29" s="25" t="s">
        <v>3</v>
      </c>
      <c r="E29" s="25"/>
      <c r="F29" s="25" t="s">
        <v>41</v>
      </c>
      <c r="G29" s="27">
        <v>4</v>
      </c>
      <c r="H29" s="28">
        <v>0</v>
      </c>
      <c r="I29" s="27">
        <f t="shared" si="0"/>
        <v>0</v>
      </c>
      <c r="J29" s="29" t="s">
        <v>91</v>
      </c>
    </row>
    <row r="30" spans="1:11">
      <c r="F30" s="31" t="s">
        <v>83</v>
      </c>
      <c r="G30" s="31"/>
      <c r="H30" s="31"/>
      <c r="I30" s="32">
        <f>SUM(I11:I29)</f>
        <v>0</v>
      </c>
    </row>
    <row r="31" spans="1:11">
      <c r="F31" s="31" t="s">
        <v>84</v>
      </c>
      <c r="G31" s="31"/>
      <c r="H31" s="31"/>
      <c r="I31" s="32">
        <f>I30*21%</f>
        <v>0</v>
      </c>
    </row>
    <row r="32" spans="1:11">
      <c r="F32" s="31" t="s">
        <v>85</v>
      </c>
      <c r="G32" s="31"/>
      <c r="H32" s="31"/>
      <c r="I32" s="32">
        <f>I30+I31</f>
        <v>0</v>
      </c>
    </row>
    <row r="33" spans="6:10">
      <c r="F33" s="31" t="s">
        <v>86</v>
      </c>
      <c r="G33" s="31"/>
      <c r="H33" s="31"/>
      <c r="I33" s="32">
        <f>I30</f>
        <v>0</v>
      </c>
    </row>
    <row r="38" spans="6:10">
      <c r="H38" s="7"/>
      <c r="I38" s="7"/>
      <c r="J38" s="7"/>
    </row>
    <row r="39" spans="6:10">
      <c r="H39" s="7"/>
      <c r="I39" s="6"/>
      <c r="J39" s="8"/>
    </row>
    <row r="40" spans="6:10">
      <c r="H40" s="7"/>
      <c r="I40" s="6"/>
      <c r="J40" s="8"/>
    </row>
    <row r="41" spans="6:10">
      <c r="H41" s="7"/>
      <c r="I41" s="6"/>
      <c r="J41" s="8"/>
    </row>
  </sheetData>
  <mergeCells count="6">
    <mergeCell ref="F33:H33"/>
    <mergeCell ref="E6:J9"/>
    <mergeCell ref="F30:H30"/>
    <mergeCell ref="A1:J1"/>
    <mergeCell ref="F31:H31"/>
    <mergeCell ref="F32:H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Viesturs Liepa</dc:creator>
  <cp:lastModifiedBy>Iveta Birziņa</cp:lastModifiedBy>
  <dcterms:created xsi:type="dcterms:W3CDTF">2026-08-31T14:12:23Z</dcterms:created>
  <dcterms:modified xsi:type="dcterms:W3CDTF">2026-09-07T05:47:40Z</dcterms:modified>
</cp:coreProperties>
</file>